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 defaultThemeVersion="166925"/>
  <xr:revisionPtr revIDLastSave="383" documentId="8_{CCCDAC0C-B901-441D-9D50-AF669EC625C0}" xr6:coauthVersionLast="37" xr6:coauthVersionMax="37" xr10:uidLastSave="{597206F9-D112-4223-B8AC-1A541B39D4BD}"/>
  <bookViews>
    <workbookView minimized="1" xWindow="0" yWindow="0" windowWidth="28800" windowHeight="11625" activeTab="2" xr2:uid="{49F486B4-D914-4874-AD2B-88F704078B76}"/>
  </bookViews>
  <sheets>
    <sheet name="Settings" sheetId="1" r:id="rId1"/>
    <sheet name="G2G Turnout" sheetId="2" r:id="rId2"/>
    <sheet name="10 Turn Avg Turnout" sheetId="3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3" l="1"/>
  <c r="C13" i="3"/>
  <c r="C12" i="3"/>
  <c r="C11" i="3"/>
  <c r="C10" i="3"/>
  <c r="C9" i="3"/>
  <c r="C8" i="3"/>
  <c r="C7" i="3"/>
  <c r="C6" i="3"/>
  <c r="C5" i="3"/>
  <c r="AE303" i="3"/>
  <c r="AD303" i="3"/>
  <c r="AC303" i="3"/>
  <c r="AB303" i="3"/>
  <c r="AA303" i="3"/>
  <c r="Z303" i="3"/>
  <c r="Y303" i="3"/>
  <c r="X303" i="3"/>
  <c r="W303" i="3"/>
  <c r="V303" i="3"/>
  <c r="U303" i="3"/>
  <c r="T303" i="3"/>
  <c r="S303" i="3"/>
  <c r="R303" i="3"/>
  <c r="Q303" i="3"/>
  <c r="P303" i="3"/>
  <c r="O303" i="3"/>
  <c r="N303" i="3"/>
  <c r="M303" i="3"/>
  <c r="L303" i="3"/>
  <c r="K303" i="3"/>
  <c r="J303" i="3"/>
  <c r="I303" i="3"/>
  <c r="H303" i="3"/>
  <c r="F303" i="3" s="1"/>
  <c r="G303" i="3"/>
  <c r="AE302" i="3"/>
  <c r="AD302" i="3"/>
  <c r="AC302" i="3"/>
  <c r="AB302" i="3"/>
  <c r="AA302" i="3"/>
  <c r="Z302" i="3"/>
  <c r="Y302" i="3"/>
  <c r="X302" i="3"/>
  <c r="W302" i="3"/>
  <c r="V302" i="3"/>
  <c r="U302" i="3"/>
  <c r="T302" i="3"/>
  <c r="S302" i="3"/>
  <c r="R302" i="3"/>
  <c r="Q302" i="3"/>
  <c r="P302" i="3"/>
  <c r="O302" i="3"/>
  <c r="N302" i="3"/>
  <c r="M302" i="3"/>
  <c r="L302" i="3"/>
  <c r="K302" i="3"/>
  <c r="J302" i="3"/>
  <c r="I302" i="3"/>
  <c r="G302" i="3" s="1"/>
  <c r="H302" i="3"/>
  <c r="F302" i="3" s="1"/>
  <c r="AE301" i="3"/>
  <c r="AD301" i="3"/>
  <c r="AC301" i="3"/>
  <c r="AB301" i="3"/>
  <c r="AA301" i="3"/>
  <c r="Z301" i="3"/>
  <c r="Y301" i="3"/>
  <c r="X301" i="3"/>
  <c r="W301" i="3"/>
  <c r="V301" i="3"/>
  <c r="U301" i="3"/>
  <c r="T301" i="3"/>
  <c r="S301" i="3"/>
  <c r="R301" i="3"/>
  <c r="Q301" i="3"/>
  <c r="P301" i="3"/>
  <c r="O301" i="3"/>
  <c r="N301" i="3"/>
  <c r="F301" i="3" s="1"/>
  <c r="M301" i="3"/>
  <c r="L301" i="3"/>
  <c r="K301" i="3"/>
  <c r="J301" i="3"/>
  <c r="I301" i="3"/>
  <c r="G301" i="3" s="1"/>
  <c r="H301" i="3"/>
  <c r="AE300" i="3"/>
  <c r="AD300" i="3"/>
  <c r="AC300" i="3"/>
  <c r="AB300" i="3"/>
  <c r="AA300" i="3"/>
  <c r="Z300" i="3"/>
  <c r="Y300" i="3"/>
  <c r="X300" i="3"/>
  <c r="W300" i="3"/>
  <c r="V300" i="3"/>
  <c r="U300" i="3"/>
  <c r="T300" i="3"/>
  <c r="S300" i="3"/>
  <c r="R300" i="3"/>
  <c r="Q300" i="3"/>
  <c r="P300" i="3"/>
  <c r="O300" i="3"/>
  <c r="N300" i="3"/>
  <c r="M300" i="3"/>
  <c r="L300" i="3"/>
  <c r="K300" i="3"/>
  <c r="G300" i="3" s="1"/>
  <c r="J300" i="3"/>
  <c r="I300" i="3"/>
  <c r="H300" i="3"/>
  <c r="F300" i="3"/>
  <c r="AE299" i="3"/>
  <c r="AD299" i="3"/>
  <c r="AC299" i="3"/>
  <c r="AB299" i="3"/>
  <c r="AA299" i="3"/>
  <c r="Z299" i="3"/>
  <c r="Y299" i="3"/>
  <c r="X299" i="3"/>
  <c r="W299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G299" i="3" s="1"/>
  <c r="J299" i="3"/>
  <c r="I299" i="3"/>
  <c r="H299" i="3"/>
  <c r="F299" i="3" s="1"/>
  <c r="AE298" i="3"/>
  <c r="AD298" i="3"/>
  <c r="AC298" i="3"/>
  <c r="AB298" i="3"/>
  <c r="AA298" i="3"/>
  <c r="Z298" i="3"/>
  <c r="Y298" i="3"/>
  <c r="X298" i="3"/>
  <c r="W298" i="3"/>
  <c r="V298" i="3"/>
  <c r="U298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F298" i="3" s="1"/>
  <c r="AE297" i="3"/>
  <c r="AD297" i="3"/>
  <c r="AC297" i="3"/>
  <c r="AB297" i="3"/>
  <c r="AA297" i="3"/>
  <c r="Z297" i="3"/>
  <c r="Y297" i="3"/>
  <c r="X297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F297" i="3" s="1"/>
  <c r="I297" i="3"/>
  <c r="G297" i="3" s="1"/>
  <c r="H297" i="3"/>
  <c r="AE296" i="3"/>
  <c r="AD296" i="3"/>
  <c r="AC296" i="3"/>
  <c r="AB296" i="3"/>
  <c r="AA296" i="3"/>
  <c r="Z296" i="3"/>
  <c r="Y296" i="3"/>
  <c r="X296" i="3"/>
  <c r="W296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J296" i="3"/>
  <c r="F296" i="3" s="1"/>
  <c r="I296" i="3"/>
  <c r="H296" i="3"/>
  <c r="G296" i="3"/>
  <c r="AE295" i="3"/>
  <c r="AD295" i="3"/>
  <c r="AC295" i="3"/>
  <c r="AB295" i="3"/>
  <c r="AA295" i="3"/>
  <c r="Z295" i="3"/>
  <c r="Y295" i="3"/>
  <c r="X295" i="3"/>
  <c r="W295" i="3"/>
  <c r="V295" i="3"/>
  <c r="U295" i="3"/>
  <c r="T295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F295" i="3" s="1"/>
  <c r="G295" i="3"/>
  <c r="AE294" i="3"/>
  <c r="AD294" i="3"/>
  <c r="AC294" i="3"/>
  <c r="AB294" i="3"/>
  <c r="AA294" i="3"/>
  <c r="Z294" i="3"/>
  <c r="Y294" i="3"/>
  <c r="X294" i="3"/>
  <c r="W294" i="3"/>
  <c r="V294" i="3"/>
  <c r="U294" i="3"/>
  <c r="T294" i="3"/>
  <c r="S294" i="3"/>
  <c r="R294" i="3"/>
  <c r="Q294" i="3"/>
  <c r="P294" i="3"/>
  <c r="O294" i="3"/>
  <c r="N294" i="3"/>
  <c r="M294" i="3"/>
  <c r="L294" i="3"/>
  <c r="K294" i="3"/>
  <c r="J294" i="3"/>
  <c r="I294" i="3"/>
  <c r="G294" i="3" s="1"/>
  <c r="H294" i="3"/>
  <c r="F294" i="3" s="1"/>
  <c r="AE293" i="3"/>
  <c r="AD293" i="3"/>
  <c r="AC293" i="3"/>
  <c r="AB293" i="3"/>
  <c r="AA293" i="3"/>
  <c r="Z293" i="3"/>
  <c r="Y293" i="3"/>
  <c r="X293" i="3"/>
  <c r="W293" i="3"/>
  <c r="V293" i="3"/>
  <c r="U293" i="3"/>
  <c r="T293" i="3"/>
  <c r="S293" i="3"/>
  <c r="R293" i="3"/>
  <c r="Q293" i="3"/>
  <c r="P293" i="3"/>
  <c r="O293" i="3"/>
  <c r="N293" i="3"/>
  <c r="M293" i="3"/>
  <c r="L293" i="3"/>
  <c r="K293" i="3"/>
  <c r="J293" i="3"/>
  <c r="I293" i="3"/>
  <c r="G293" i="3" s="1"/>
  <c r="H293" i="3"/>
  <c r="F293" i="3"/>
  <c r="AE292" i="3"/>
  <c r="AD292" i="3"/>
  <c r="AC292" i="3"/>
  <c r="AB292" i="3"/>
  <c r="AA292" i="3"/>
  <c r="Z292" i="3"/>
  <c r="Y292" i="3"/>
  <c r="X292" i="3"/>
  <c r="W292" i="3"/>
  <c r="V292" i="3"/>
  <c r="U292" i="3"/>
  <c r="T292" i="3"/>
  <c r="S292" i="3"/>
  <c r="R292" i="3"/>
  <c r="Q292" i="3"/>
  <c r="P292" i="3"/>
  <c r="O292" i="3"/>
  <c r="N292" i="3"/>
  <c r="M292" i="3"/>
  <c r="L292" i="3"/>
  <c r="K292" i="3"/>
  <c r="G292" i="3" s="1"/>
  <c r="J292" i="3"/>
  <c r="I292" i="3"/>
  <c r="H292" i="3"/>
  <c r="F292" i="3"/>
  <c r="AE291" i="3"/>
  <c r="AD291" i="3"/>
  <c r="AC291" i="3"/>
  <c r="AB291" i="3"/>
  <c r="AA291" i="3"/>
  <c r="Z291" i="3"/>
  <c r="Y291" i="3"/>
  <c r="X291" i="3"/>
  <c r="W291" i="3"/>
  <c r="V291" i="3"/>
  <c r="U291" i="3"/>
  <c r="T291" i="3"/>
  <c r="S291" i="3"/>
  <c r="R291" i="3"/>
  <c r="Q291" i="3"/>
  <c r="P291" i="3"/>
  <c r="O291" i="3"/>
  <c r="N291" i="3"/>
  <c r="M291" i="3"/>
  <c r="L291" i="3"/>
  <c r="K291" i="3"/>
  <c r="G291" i="3" s="1"/>
  <c r="J291" i="3"/>
  <c r="I291" i="3"/>
  <c r="H291" i="3"/>
  <c r="F291" i="3" s="1"/>
  <c r="AE290" i="3"/>
  <c r="AD290" i="3"/>
  <c r="AC290" i="3"/>
  <c r="AB290" i="3"/>
  <c r="AA290" i="3"/>
  <c r="Z290" i="3"/>
  <c r="Y290" i="3"/>
  <c r="X290" i="3"/>
  <c r="W290" i="3"/>
  <c r="V290" i="3"/>
  <c r="U290" i="3"/>
  <c r="T290" i="3"/>
  <c r="S290" i="3"/>
  <c r="R290" i="3"/>
  <c r="Q290" i="3"/>
  <c r="P290" i="3"/>
  <c r="O290" i="3"/>
  <c r="N290" i="3"/>
  <c r="M290" i="3"/>
  <c r="L290" i="3"/>
  <c r="K290" i="3"/>
  <c r="J290" i="3"/>
  <c r="I290" i="3"/>
  <c r="H290" i="3"/>
  <c r="F290" i="3" s="1"/>
  <c r="AE289" i="3"/>
  <c r="AD289" i="3"/>
  <c r="AC289" i="3"/>
  <c r="AB289" i="3"/>
  <c r="AA289" i="3"/>
  <c r="Z289" i="3"/>
  <c r="Y289" i="3"/>
  <c r="X289" i="3"/>
  <c r="W289" i="3"/>
  <c r="V289" i="3"/>
  <c r="U289" i="3"/>
  <c r="T289" i="3"/>
  <c r="S289" i="3"/>
  <c r="R289" i="3"/>
  <c r="Q289" i="3"/>
  <c r="P289" i="3"/>
  <c r="O289" i="3"/>
  <c r="N289" i="3"/>
  <c r="M289" i="3"/>
  <c r="L289" i="3"/>
  <c r="K289" i="3"/>
  <c r="J289" i="3"/>
  <c r="F289" i="3" s="1"/>
  <c r="I289" i="3"/>
  <c r="G289" i="3" s="1"/>
  <c r="H289" i="3"/>
  <c r="AE288" i="3"/>
  <c r="AD288" i="3"/>
  <c r="AC288" i="3"/>
  <c r="AB288" i="3"/>
  <c r="AA288" i="3"/>
  <c r="Z288" i="3"/>
  <c r="Y288" i="3"/>
  <c r="X288" i="3"/>
  <c r="W288" i="3"/>
  <c r="V288" i="3"/>
  <c r="U288" i="3"/>
  <c r="T288" i="3"/>
  <c r="S288" i="3"/>
  <c r="R288" i="3"/>
  <c r="Q288" i="3"/>
  <c r="P288" i="3"/>
  <c r="O288" i="3"/>
  <c r="N288" i="3"/>
  <c r="M288" i="3"/>
  <c r="L288" i="3"/>
  <c r="K288" i="3"/>
  <c r="J288" i="3"/>
  <c r="F288" i="3" s="1"/>
  <c r="I288" i="3"/>
  <c r="H288" i="3"/>
  <c r="G288" i="3"/>
  <c r="AE287" i="3"/>
  <c r="AD287" i="3"/>
  <c r="AC287" i="3"/>
  <c r="AB287" i="3"/>
  <c r="AA287" i="3"/>
  <c r="Z287" i="3"/>
  <c r="Y287" i="3"/>
  <c r="X287" i="3"/>
  <c r="W287" i="3"/>
  <c r="V287" i="3"/>
  <c r="U287" i="3"/>
  <c r="T287" i="3"/>
  <c r="S287" i="3"/>
  <c r="R287" i="3"/>
  <c r="Q287" i="3"/>
  <c r="P287" i="3"/>
  <c r="O287" i="3"/>
  <c r="N287" i="3"/>
  <c r="M287" i="3"/>
  <c r="L287" i="3"/>
  <c r="K287" i="3"/>
  <c r="J287" i="3"/>
  <c r="I287" i="3"/>
  <c r="H287" i="3"/>
  <c r="G287" i="3"/>
  <c r="AE286" i="3"/>
  <c r="AD286" i="3"/>
  <c r="AC286" i="3"/>
  <c r="AB286" i="3"/>
  <c r="AA286" i="3"/>
  <c r="Z286" i="3"/>
  <c r="Y286" i="3"/>
  <c r="X286" i="3"/>
  <c r="W286" i="3"/>
  <c r="V286" i="3"/>
  <c r="U286" i="3"/>
  <c r="T286" i="3"/>
  <c r="S286" i="3"/>
  <c r="R286" i="3"/>
  <c r="Q286" i="3"/>
  <c r="P286" i="3"/>
  <c r="O286" i="3"/>
  <c r="N286" i="3"/>
  <c r="M286" i="3"/>
  <c r="L286" i="3"/>
  <c r="K286" i="3"/>
  <c r="J286" i="3"/>
  <c r="I286" i="3"/>
  <c r="G286" i="3" s="1"/>
  <c r="H286" i="3"/>
  <c r="F286" i="3" s="1"/>
  <c r="AE285" i="3"/>
  <c r="AD285" i="3"/>
  <c r="AC285" i="3"/>
  <c r="AB285" i="3"/>
  <c r="AA285" i="3"/>
  <c r="Z285" i="3"/>
  <c r="Y285" i="3"/>
  <c r="X285" i="3"/>
  <c r="W285" i="3"/>
  <c r="V285" i="3"/>
  <c r="U285" i="3"/>
  <c r="T285" i="3"/>
  <c r="S285" i="3"/>
  <c r="R285" i="3"/>
  <c r="Q285" i="3"/>
  <c r="P285" i="3"/>
  <c r="O285" i="3"/>
  <c r="N285" i="3"/>
  <c r="F285" i="3" s="1"/>
  <c r="M285" i="3"/>
  <c r="L285" i="3"/>
  <c r="K285" i="3"/>
  <c r="J285" i="3"/>
  <c r="I285" i="3"/>
  <c r="G285" i="3" s="1"/>
  <c r="H285" i="3"/>
  <c r="AE284" i="3"/>
  <c r="AD284" i="3"/>
  <c r="AC284" i="3"/>
  <c r="AB284" i="3"/>
  <c r="AA284" i="3"/>
  <c r="Z284" i="3"/>
  <c r="Y284" i="3"/>
  <c r="X284" i="3"/>
  <c r="W284" i="3"/>
  <c r="V284" i="3"/>
  <c r="U284" i="3"/>
  <c r="T284" i="3"/>
  <c r="S284" i="3"/>
  <c r="R284" i="3"/>
  <c r="Q284" i="3"/>
  <c r="P284" i="3"/>
  <c r="O284" i="3"/>
  <c r="N284" i="3"/>
  <c r="M284" i="3"/>
  <c r="L284" i="3"/>
  <c r="K284" i="3"/>
  <c r="G284" i="3" s="1"/>
  <c r="J284" i="3"/>
  <c r="I284" i="3"/>
  <c r="H284" i="3"/>
  <c r="F284" i="3"/>
  <c r="AE283" i="3"/>
  <c r="AD283" i="3"/>
  <c r="AC283" i="3"/>
  <c r="AB283" i="3"/>
  <c r="AA283" i="3"/>
  <c r="Z283" i="3"/>
  <c r="Y283" i="3"/>
  <c r="X283" i="3"/>
  <c r="W283" i="3"/>
  <c r="V283" i="3"/>
  <c r="U283" i="3"/>
  <c r="T283" i="3"/>
  <c r="S283" i="3"/>
  <c r="R283" i="3"/>
  <c r="Q283" i="3"/>
  <c r="P283" i="3"/>
  <c r="O283" i="3"/>
  <c r="N283" i="3"/>
  <c r="M283" i="3"/>
  <c r="L283" i="3"/>
  <c r="K283" i="3"/>
  <c r="G283" i="3" s="1"/>
  <c r="J283" i="3"/>
  <c r="I283" i="3"/>
  <c r="H283" i="3"/>
  <c r="F283" i="3" s="1"/>
  <c r="AE282" i="3"/>
  <c r="AD282" i="3"/>
  <c r="AC282" i="3"/>
  <c r="AB282" i="3"/>
  <c r="AA282" i="3"/>
  <c r="Z282" i="3"/>
  <c r="Y282" i="3"/>
  <c r="X282" i="3"/>
  <c r="W282" i="3"/>
  <c r="V282" i="3"/>
  <c r="U282" i="3"/>
  <c r="T282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F282" i="3" s="1"/>
  <c r="AE281" i="3"/>
  <c r="AD281" i="3"/>
  <c r="AC281" i="3"/>
  <c r="AB281" i="3"/>
  <c r="AA281" i="3"/>
  <c r="Z281" i="3"/>
  <c r="Y281" i="3"/>
  <c r="X281" i="3"/>
  <c r="W281" i="3"/>
  <c r="V281" i="3"/>
  <c r="U281" i="3"/>
  <c r="T281" i="3"/>
  <c r="S281" i="3"/>
  <c r="R281" i="3"/>
  <c r="Q281" i="3"/>
  <c r="P281" i="3"/>
  <c r="O281" i="3"/>
  <c r="N281" i="3"/>
  <c r="M281" i="3"/>
  <c r="L281" i="3"/>
  <c r="K281" i="3"/>
  <c r="J281" i="3"/>
  <c r="F281" i="3" s="1"/>
  <c r="I281" i="3"/>
  <c r="G281" i="3" s="1"/>
  <c r="H281" i="3"/>
  <c r="AE280" i="3"/>
  <c r="AD280" i="3"/>
  <c r="AC280" i="3"/>
  <c r="AB280" i="3"/>
  <c r="AA280" i="3"/>
  <c r="Z280" i="3"/>
  <c r="Y280" i="3"/>
  <c r="X280" i="3"/>
  <c r="W280" i="3"/>
  <c r="V280" i="3"/>
  <c r="U280" i="3"/>
  <c r="T280" i="3"/>
  <c r="S280" i="3"/>
  <c r="R280" i="3"/>
  <c r="Q280" i="3"/>
  <c r="P280" i="3"/>
  <c r="O280" i="3"/>
  <c r="N280" i="3"/>
  <c r="M280" i="3"/>
  <c r="L280" i="3"/>
  <c r="K280" i="3"/>
  <c r="J280" i="3"/>
  <c r="F280" i="3" s="1"/>
  <c r="I280" i="3"/>
  <c r="H280" i="3"/>
  <c r="G280" i="3"/>
  <c r="AE279" i="3"/>
  <c r="AD279" i="3"/>
  <c r="AC279" i="3"/>
  <c r="AB279" i="3"/>
  <c r="AA279" i="3"/>
  <c r="Z279" i="3"/>
  <c r="Y279" i="3"/>
  <c r="X279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F279" i="3" s="1"/>
  <c r="G279" i="3"/>
  <c r="AE278" i="3"/>
  <c r="AD278" i="3"/>
  <c r="AC278" i="3"/>
  <c r="AB278" i="3"/>
  <c r="AA278" i="3"/>
  <c r="Z278" i="3"/>
  <c r="Y278" i="3"/>
  <c r="X278" i="3"/>
  <c r="W278" i="3"/>
  <c r="V278" i="3"/>
  <c r="U278" i="3"/>
  <c r="T278" i="3"/>
  <c r="S278" i="3"/>
  <c r="R278" i="3"/>
  <c r="Q278" i="3"/>
  <c r="P278" i="3"/>
  <c r="O278" i="3"/>
  <c r="N278" i="3"/>
  <c r="M278" i="3"/>
  <c r="L278" i="3"/>
  <c r="K278" i="3"/>
  <c r="J278" i="3"/>
  <c r="I278" i="3"/>
  <c r="G278" i="3" s="1"/>
  <c r="H278" i="3"/>
  <c r="F278" i="3" s="1"/>
  <c r="AE277" i="3"/>
  <c r="AD277" i="3"/>
  <c r="AC277" i="3"/>
  <c r="AB277" i="3"/>
  <c r="AA277" i="3"/>
  <c r="Z277" i="3"/>
  <c r="Y277" i="3"/>
  <c r="X277" i="3"/>
  <c r="W277" i="3"/>
  <c r="V277" i="3"/>
  <c r="U277" i="3"/>
  <c r="T277" i="3"/>
  <c r="S277" i="3"/>
  <c r="R277" i="3"/>
  <c r="Q277" i="3"/>
  <c r="P277" i="3"/>
  <c r="O277" i="3"/>
  <c r="N277" i="3"/>
  <c r="F277" i="3" s="1"/>
  <c r="M277" i="3"/>
  <c r="L277" i="3"/>
  <c r="K277" i="3"/>
  <c r="J277" i="3"/>
  <c r="I277" i="3"/>
  <c r="G277" i="3" s="1"/>
  <c r="H277" i="3"/>
  <c r="AE276" i="3"/>
  <c r="AD276" i="3"/>
  <c r="AC276" i="3"/>
  <c r="AB276" i="3"/>
  <c r="AA276" i="3"/>
  <c r="Z276" i="3"/>
  <c r="Y276" i="3"/>
  <c r="X276" i="3"/>
  <c r="W276" i="3"/>
  <c r="V276" i="3"/>
  <c r="U276" i="3"/>
  <c r="T276" i="3"/>
  <c r="S276" i="3"/>
  <c r="R276" i="3"/>
  <c r="Q276" i="3"/>
  <c r="P276" i="3"/>
  <c r="O276" i="3"/>
  <c r="N276" i="3"/>
  <c r="M276" i="3"/>
  <c r="L276" i="3"/>
  <c r="K276" i="3"/>
  <c r="G276" i="3" s="1"/>
  <c r="J276" i="3"/>
  <c r="I276" i="3"/>
  <c r="H276" i="3"/>
  <c r="F276" i="3"/>
  <c r="AE275" i="3"/>
  <c r="AD275" i="3"/>
  <c r="AC275" i="3"/>
  <c r="AB275" i="3"/>
  <c r="AA275" i="3"/>
  <c r="Z275" i="3"/>
  <c r="Y275" i="3"/>
  <c r="X275" i="3"/>
  <c r="W275" i="3"/>
  <c r="V275" i="3"/>
  <c r="U275" i="3"/>
  <c r="T275" i="3"/>
  <c r="S275" i="3"/>
  <c r="R275" i="3"/>
  <c r="Q275" i="3"/>
  <c r="P275" i="3"/>
  <c r="O275" i="3"/>
  <c r="N275" i="3"/>
  <c r="M275" i="3"/>
  <c r="L275" i="3"/>
  <c r="K275" i="3"/>
  <c r="G275" i="3" s="1"/>
  <c r="J275" i="3"/>
  <c r="I275" i="3"/>
  <c r="H275" i="3"/>
  <c r="F275" i="3" s="1"/>
  <c r="AE274" i="3"/>
  <c r="AD274" i="3"/>
  <c r="AC274" i="3"/>
  <c r="AB274" i="3"/>
  <c r="AA274" i="3"/>
  <c r="Z274" i="3"/>
  <c r="Y274" i="3"/>
  <c r="X274" i="3"/>
  <c r="W274" i="3"/>
  <c r="V274" i="3"/>
  <c r="U274" i="3"/>
  <c r="T274" i="3"/>
  <c r="S274" i="3"/>
  <c r="R274" i="3"/>
  <c r="Q274" i="3"/>
  <c r="P274" i="3"/>
  <c r="O274" i="3"/>
  <c r="N274" i="3"/>
  <c r="M274" i="3"/>
  <c r="L274" i="3"/>
  <c r="K274" i="3"/>
  <c r="J274" i="3"/>
  <c r="I274" i="3"/>
  <c r="H274" i="3"/>
  <c r="F274" i="3" s="1"/>
  <c r="AE273" i="3"/>
  <c r="AD273" i="3"/>
  <c r="AC273" i="3"/>
  <c r="AB273" i="3"/>
  <c r="AA273" i="3"/>
  <c r="Z273" i="3"/>
  <c r="Y273" i="3"/>
  <c r="X273" i="3"/>
  <c r="W273" i="3"/>
  <c r="V273" i="3"/>
  <c r="U273" i="3"/>
  <c r="T273" i="3"/>
  <c r="S273" i="3"/>
  <c r="R273" i="3"/>
  <c r="Q273" i="3"/>
  <c r="P273" i="3"/>
  <c r="O273" i="3"/>
  <c r="N273" i="3"/>
  <c r="M273" i="3"/>
  <c r="G273" i="3" s="1"/>
  <c r="L273" i="3"/>
  <c r="K273" i="3"/>
  <c r="J273" i="3"/>
  <c r="F273" i="3" s="1"/>
  <c r="I273" i="3"/>
  <c r="H273" i="3"/>
  <c r="AE272" i="3"/>
  <c r="AD272" i="3"/>
  <c r="AC272" i="3"/>
  <c r="AB272" i="3"/>
  <c r="AA272" i="3"/>
  <c r="Z272" i="3"/>
  <c r="Y272" i="3"/>
  <c r="X272" i="3"/>
  <c r="W272" i="3"/>
  <c r="V272" i="3"/>
  <c r="U272" i="3"/>
  <c r="T272" i="3"/>
  <c r="S272" i="3"/>
  <c r="R272" i="3"/>
  <c r="Q272" i="3"/>
  <c r="P272" i="3"/>
  <c r="O272" i="3"/>
  <c r="N272" i="3"/>
  <c r="M272" i="3"/>
  <c r="L272" i="3"/>
  <c r="K272" i="3"/>
  <c r="J272" i="3"/>
  <c r="F272" i="3" s="1"/>
  <c r="I272" i="3"/>
  <c r="H272" i="3"/>
  <c r="G272" i="3"/>
  <c r="AE271" i="3"/>
  <c r="AD271" i="3"/>
  <c r="AC271" i="3"/>
  <c r="AB271" i="3"/>
  <c r="AA271" i="3"/>
  <c r="Z271" i="3"/>
  <c r="Y271" i="3"/>
  <c r="X271" i="3"/>
  <c r="W271" i="3"/>
  <c r="V271" i="3"/>
  <c r="U271" i="3"/>
  <c r="T271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F271" i="3" s="1"/>
  <c r="G271" i="3"/>
  <c r="AE270" i="3"/>
  <c r="AD270" i="3"/>
  <c r="AC270" i="3"/>
  <c r="AB270" i="3"/>
  <c r="AA270" i="3"/>
  <c r="Z270" i="3"/>
  <c r="Y270" i="3"/>
  <c r="X270" i="3"/>
  <c r="W270" i="3"/>
  <c r="V270" i="3"/>
  <c r="U270" i="3"/>
  <c r="T270" i="3"/>
  <c r="S270" i="3"/>
  <c r="R270" i="3"/>
  <c r="Q270" i="3"/>
  <c r="P270" i="3"/>
  <c r="O270" i="3"/>
  <c r="N270" i="3"/>
  <c r="M270" i="3"/>
  <c r="L270" i="3"/>
  <c r="F270" i="3" s="1"/>
  <c r="K270" i="3"/>
  <c r="J270" i="3"/>
  <c r="I270" i="3"/>
  <c r="G270" i="3" s="1"/>
  <c r="H270" i="3"/>
  <c r="AE269" i="3"/>
  <c r="AD269" i="3"/>
  <c r="AC269" i="3"/>
  <c r="AB269" i="3"/>
  <c r="AA269" i="3"/>
  <c r="Z269" i="3"/>
  <c r="Y269" i="3"/>
  <c r="X269" i="3"/>
  <c r="W269" i="3"/>
  <c r="V269" i="3"/>
  <c r="U269" i="3"/>
  <c r="T269" i="3"/>
  <c r="S269" i="3"/>
  <c r="R269" i="3"/>
  <c r="Q269" i="3"/>
  <c r="P269" i="3"/>
  <c r="O269" i="3"/>
  <c r="N269" i="3"/>
  <c r="F269" i="3" s="1"/>
  <c r="M269" i="3"/>
  <c r="L269" i="3"/>
  <c r="K269" i="3"/>
  <c r="J269" i="3"/>
  <c r="I269" i="3"/>
  <c r="G269" i="3" s="1"/>
  <c r="H269" i="3"/>
  <c r="AE268" i="3"/>
  <c r="AD268" i="3"/>
  <c r="AC268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G268" i="3" s="1"/>
  <c r="J268" i="3"/>
  <c r="I268" i="3"/>
  <c r="H268" i="3"/>
  <c r="F268" i="3"/>
  <c r="AE267" i="3"/>
  <c r="AD267" i="3"/>
  <c r="AC267" i="3"/>
  <c r="AB267" i="3"/>
  <c r="AA267" i="3"/>
  <c r="Z267" i="3"/>
  <c r="Y267" i="3"/>
  <c r="X267" i="3"/>
  <c r="W267" i="3"/>
  <c r="V267" i="3"/>
  <c r="U267" i="3"/>
  <c r="T267" i="3"/>
  <c r="S267" i="3"/>
  <c r="R267" i="3"/>
  <c r="Q267" i="3"/>
  <c r="P267" i="3"/>
  <c r="O267" i="3"/>
  <c r="N267" i="3"/>
  <c r="M267" i="3"/>
  <c r="L267" i="3"/>
  <c r="K267" i="3"/>
  <c r="G267" i="3" s="1"/>
  <c r="J267" i="3"/>
  <c r="I267" i="3"/>
  <c r="H267" i="3"/>
  <c r="F267" i="3" s="1"/>
  <c r="AE266" i="3"/>
  <c r="AD266" i="3"/>
  <c r="AC266" i="3"/>
  <c r="AB266" i="3"/>
  <c r="AA266" i="3"/>
  <c r="Z266" i="3"/>
  <c r="Y266" i="3"/>
  <c r="X266" i="3"/>
  <c r="W266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F266" i="3" s="1"/>
  <c r="AE265" i="3"/>
  <c r="AD265" i="3"/>
  <c r="AC265" i="3"/>
  <c r="AB265" i="3"/>
  <c r="AA265" i="3"/>
  <c r="Z265" i="3"/>
  <c r="Y265" i="3"/>
  <c r="X265" i="3"/>
  <c r="W265" i="3"/>
  <c r="V265" i="3"/>
  <c r="U265" i="3"/>
  <c r="T265" i="3"/>
  <c r="S265" i="3"/>
  <c r="R265" i="3"/>
  <c r="Q265" i="3"/>
  <c r="P265" i="3"/>
  <c r="O265" i="3"/>
  <c r="N265" i="3"/>
  <c r="M265" i="3"/>
  <c r="G265" i="3" s="1"/>
  <c r="L265" i="3"/>
  <c r="K265" i="3"/>
  <c r="J265" i="3"/>
  <c r="F265" i="3" s="1"/>
  <c r="I265" i="3"/>
  <c r="H265" i="3"/>
  <c r="AE264" i="3"/>
  <c r="AD264" i="3"/>
  <c r="AC264" i="3"/>
  <c r="AB264" i="3"/>
  <c r="AA264" i="3"/>
  <c r="Z264" i="3"/>
  <c r="Y264" i="3"/>
  <c r="X264" i="3"/>
  <c r="W264" i="3"/>
  <c r="V264" i="3"/>
  <c r="U264" i="3"/>
  <c r="T264" i="3"/>
  <c r="S264" i="3"/>
  <c r="R264" i="3"/>
  <c r="Q264" i="3"/>
  <c r="P264" i="3"/>
  <c r="O264" i="3"/>
  <c r="N264" i="3"/>
  <c r="M264" i="3"/>
  <c r="L264" i="3"/>
  <c r="K264" i="3"/>
  <c r="J264" i="3"/>
  <c r="F264" i="3" s="1"/>
  <c r="I264" i="3"/>
  <c r="H264" i="3"/>
  <c r="G264" i="3"/>
  <c r="AE263" i="3"/>
  <c r="AD263" i="3"/>
  <c r="AC263" i="3"/>
  <c r="AB263" i="3"/>
  <c r="AA263" i="3"/>
  <c r="Z263" i="3"/>
  <c r="Y263" i="3"/>
  <c r="X263" i="3"/>
  <c r="W263" i="3"/>
  <c r="V263" i="3"/>
  <c r="U263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AE262" i="3"/>
  <c r="AD262" i="3"/>
  <c r="AC262" i="3"/>
  <c r="AB262" i="3"/>
  <c r="AA262" i="3"/>
  <c r="Z262" i="3"/>
  <c r="Y262" i="3"/>
  <c r="X262" i="3"/>
  <c r="W262" i="3"/>
  <c r="V262" i="3"/>
  <c r="U262" i="3"/>
  <c r="T262" i="3"/>
  <c r="S262" i="3"/>
  <c r="R262" i="3"/>
  <c r="Q262" i="3"/>
  <c r="P262" i="3"/>
  <c r="O262" i="3"/>
  <c r="N262" i="3"/>
  <c r="M262" i="3"/>
  <c r="L262" i="3"/>
  <c r="F262" i="3" s="1"/>
  <c r="K262" i="3"/>
  <c r="J262" i="3"/>
  <c r="I262" i="3"/>
  <c r="G262" i="3" s="1"/>
  <c r="H262" i="3"/>
  <c r="AE261" i="3"/>
  <c r="AD261" i="3"/>
  <c r="AC261" i="3"/>
  <c r="AB261" i="3"/>
  <c r="AA261" i="3"/>
  <c r="Z261" i="3"/>
  <c r="Y261" i="3"/>
  <c r="X261" i="3"/>
  <c r="W261" i="3"/>
  <c r="V261" i="3"/>
  <c r="U261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G261" i="3" s="1"/>
  <c r="H261" i="3"/>
  <c r="F261" i="3"/>
  <c r="AE260" i="3"/>
  <c r="AD260" i="3"/>
  <c r="AC260" i="3"/>
  <c r="AB260" i="3"/>
  <c r="AA260" i="3"/>
  <c r="Z260" i="3"/>
  <c r="Y260" i="3"/>
  <c r="X260" i="3"/>
  <c r="W260" i="3"/>
  <c r="V260" i="3"/>
  <c r="U260" i="3"/>
  <c r="T260" i="3"/>
  <c r="S260" i="3"/>
  <c r="R260" i="3"/>
  <c r="Q260" i="3"/>
  <c r="P260" i="3"/>
  <c r="O260" i="3"/>
  <c r="N260" i="3"/>
  <c r="M260" i="3"/>
  <c r="L260" i="3"/>
  <c r="K260" i="3"/>
  <c r="G260" i="3" s="1"/>
  <c r="J260" i="3"/>
  <c r="I260" i="3"/>
  <c r="H260" i="3"/>
  <c r="F260" i="3"/>
  <c r="AE259" i="3"/>
  <c r="AD259" i="3"/>
  <c r="AC259" i="3"/>
  <c r="AB259" i="3"/>
  <c r="AA259" i="3"/>
  <c r="Z259" i="3"/>
  <c r="Y259" i="3"/>
  <c r="X259" i="3"/>
  <c r="W259" i="3"/>
  <c r="V259" i="3"/>
  <c r="U259" i="3"/>
  <c r="T259" i="3"/>
  <c r="S259" i="3"/>
  <c r="R259" i="3"/>
  <c r="Q259" i="3"/>
  <c r="P259" i="3"/>
  <c r="O259" i="3"/>
  <c r="N259" i="3"/>
  <c r="M259" i="3"/>
  <c r="L259" i="3"/>
  <c r="K259" i="3"/>
  <c r="G259" i="3" s="1"/>
  <c r="J259" i="3"/>
  <c r="I259" i="3"/>
  <c r="H259" i="3"/>
  <c r="F259" i="3" s="1"/>
  <c r="AE258" i="3"/>
  <c r="AD258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G258" i="3" s="1"/>
  <c r="H258" i="3"/>
  <c r="F258" i="3" s="1"/>
  <c r="AE257" i="3"/>
  <c r="AD257" i="3"/>
  <c r="AC257" i="3"/>
  <c r="AB257" i="3"/>
  <c r="AA257" i="3"/>
  <c r="Z257" i="3"/>
  <c r="Y257" i="3"/>
  <c r="X257" i="3"/>
  <c r="W257" i="3"/>
  <c r="V257" i="3"/>
  <c r="U257" i="3"/>
  <c r="T257" i="3"/>
  <c r="S257" i="3"/>
  <c r="R257" i="3"/>
  <c r="Q257" i="3"/>
  <c r="P257" i="3"/>
  <c r="O257" i="3"/>
  <c r="N257" i="3"/>
  <c r="M257" i="3"/>
  <c r="G257" i="3" s="1"/>
  <c r="L257" i="3"/>
  <c r="K257" i="3"/>
  <c r="J257" i="3"/>
  <c r="F257" i="3" s="1"/>
  <c r="I257" i="3"/>
  <c r="H257" i="3"/>
  <c r="AE256" i="3"/>
  <c r="AD256" i="3"/>
  <c r="AC256" i="3"/>
  <c r="AB256" i="3"/>
  <c r="AA256" i="3"/>
  <c r="Z256" i="3"/>
  <c r="Y256" i="3"/>
  <c r="X256" i="3"/>
  <c r="W256" i="3"/>
  <c r="V256" i="3"/>
  <c r="U256" i="3"/>
  <c r="T256" i="3"/>
  <c r="S256" i="3"/>
  <c r="R256" i="3"/>
  <c r="Q256" i="3"/>
  <c r="P256" i="3"/>
  <c r="O256" i="3"/>
  <c r="N256" i="3"/>
  <c r="M256" i="3"/>
  <c r="L256" i="3"/>
  <c r="K256" i="3"/>
  <c r="J256" i="3"/>
  <c r="F256" i="3" s="1"/>
  <c r="I256" i="3"/>
  <c r="H256" i="3"/>
  <c r="G256" i="3"/>
  <c r="AE255" i="3"/>
  <c r="AD255" i="3"/>
  <c r="AC255" i="3"/>
  <c r="AB255" i="3"/>
  <c r="AA255" i="3"/>
  <c r="Z255" i="3"/>
  <c r="Y255" i="3"/>
  <c r="X255" i="3"/>
  <c r="W255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F255" i="3" s="1"/>
  <c r="G255" i="3"/>
  <c r="AE254" i="3"/>
  <c r="AD254" i="3"/>
  <c r="AC254" i="3"/>
  <c r="AB254" i="3"/>
  <c r="AA254" i="3"/>
  <c r="Z254" i="3"/>
  <c r="Y254" i="3"/>
  <c r="X254" i="3"/>
  <c r="W254" i="3"/>
  <c r="V254" i="3"/>
  <c r="U254" i="3"/>
  <c r="T254" i="3"/>
  <c r="S254" i="3"/>
  <c r="R254" i="3"/>
  <c r="Q254" i="3"/>
  <c r="P254" i="3"/>
  <c r="O254" i="3"/>
  <c r="N254" i="3"/>
  <c r="M254" i="3"/>
  <c r="L254" i="3"/>
  <c r="F254" i="3" s="1"/>
  <c r="K254" i="3"/>
  <c r="J254" i="3"/>
  <c r="I254" i="3"/>
  <c r="G254" i="3" s="1"/>
  <c r="H254" i="3"/>
  <c r="AE253" i="3"/>
  <c r="AD253" i="3"/>
  <c r="AC253" i="3"/>
  <c r="AB253" i="3"/>
  <c r="AA253" i="3"/>
  <c r="Z253" i="3"/>
  <c r="Y253" i="3"/>
  <c r="X253" i="3"/>
  <c r="W253" i="3"/>
  <c r="V253" i="3"/>
  <c r="U253" i="3"/>
  <c r="T253" i="3"/>
  <c r="S253" i="3"/>
  <c r="R253" i="3"/>
  <c r="Q253" i="3"/>
  <c r="P253" i="3"/>
  <c r="O253" i="3"/>
  <c r="N253" i="3"/>
  <c r="F253" i="3" s="1"/>
  <c r="M253" i="3"/>
  <c r="L253" i="3"/>
  <c r="K253" i="3"/>
  <c r="J253" i="3"/>
  <c r="I253" i="3"/>
  <c r="G253" i="3" s="1"/>
  <c r="H253" i="3"/>
  <c r="AE252" i="3"/>
  <c r="AD252" i="3"/>
  <c r="AC252" i="3"/>
  <c r="AB252" i="3"/>
  <c r="AA252" i="3"/>
  <c r="Z252" i="3"/>
  <c r="Y252" i="3"/>
  <c r="X252" i="3"/>
  <c r="W252" i="3"/>
  <c r="V252" i="3"/>
  <c r="U252" i="3"/>
  <c r="T252" i="3"/>
  <c r="S252" i="3"/>
  <c r="R252" i="3"/>
  <c r="Q252" i="3"/>
  <c r="P252" i="3"/>
  <c r="O252" i="3"/>
  <c r="N252" i="3"/>
  <c r="M252" i="3"/>
  <c r="L252" i="3"/>
  <c r="K252" i="3"/>
  <c r="G252" i="3" s="1"/>
  <c r="J252" i="3"/>
  <c r="I252" i="3"/>
  <c r="H252" i="3"/>
  <c r="F252" i="3"/>
  <c r="AE251" i="3"/>
  <c r="AD251" i="3"/>
  <c r="AC251" i="3"/>
  <c r="AB251" i="3"/>
  <c r="AA251" i="3"/>
  <c r="Z251" i="3"/>
  <c r="Y251" i="3"/>
  <c r="X251" i="3"/>
  <c r="W251" i="3"/>
  <c r="V251" i="3"/>
  <c r="U251" i="3"/>
  <c r="T251" i="3"/>
  <c r="S251" i="3"/>
  <c r="R251" i="3"/>
  <c r="Q251" i="3"/>
  <c r="P251" i="3"/>
  <c r="O251" i="3"/>
  <c r="N251" i="3"/>
  <c r="M251" i="3"/>
  <c r="L251" i="3"/>
  <c r="K251" i="3"/>
  <c r="G251" i="3" s="1"/>
  <c r="J251" i="3"/>
  <c r="I251" i="3"/>
  <c r="H251" i="3"/>
  <c r="F251" i="3" s="1"/>
  <c r="AE250" i="3"/>
  <c r="AD250" i="3"/>
  <c r="AC250" i="3"/>
  <c r="AB250" i="3"/>
  <c r="AA250" i="3"/>
  <c r="Z250" i="3"/>
  <c r="Y250" i="3"/>
  <c r="X250" i="3"/>
  <c r="W250" i="3"/>
  <c r="V250" i="3"/>
  <c r="U250" i="3"/>
  <c r="T250" i="3"/>
  <c r="S250" i="3"/>
  <c r="R250" i="3"/>
  <c r="Q250" i="3"/>
  <c r="P250" i="3"/>
  <c r="O250" i="3"/>
  <c r="N250" i="3"/>
  <c r="M250" i="3"/>
  <c r="L250" i="3"/>
  <c r="K250" i="3"/>
  <c r="J250" i="3"/>
  <c r="I250" i="3"/>
  <c r="H250" i="3"/>
  <c r="F250" i="3" s="1"/>
  <c r="AE249" i="3"/>
  <c r="AD249" i="3"/>
  <c r="AC249" i="3"/>
  <c r="AB249" i="3"/>
  <c r="AA249" i="3"/>
  <c r="Z249" i="3"/>
  <c r="Y249" i="3"/>
  <c r="X249" i="3"/>
  <c r="W249" i="3"/>
  <c r="V249" i="3"/>
  <c r="U249" i="3"/>
  <c r="T249" i="3"/>
  <c r="S249" i="3"/>
  <c r="R249" i="3"/>
  <c r="Q249" i="3"/>
  <c r="P249" i="3"/>
  <c r="O249" i="3"/>
  <c r="N249" i="3"/>
  <c r="M249" i="3"/>
  <c r="G249" i="3" s="1"/>
  <c r="L249" i="3"/>
  <c r="K249" i="3"/>
  <c r="J249" i="3"/>
  <c r="F249" i="3" s="1"/>
  <c r="I249" i="3"/>
  <c r="H249" i="3"/>
  <c r="AE248" i="3"/>
  <c r="AD248" i="3"/>
  <c r="AC248" i="3"/>
  <c r="AB248" i="3"/>
  <c r="AA248" i="3"/>
  <c r="Z248" i="3"/>
  <c r="Y248" i="3"/>
  <c r="X248" i="3"/>
  <c r="W248" i="3"/>
  <c r="V248" i="3"/>
  <c r="U248" i="3"/>
  <c r="T248" i="3"/>
  <c r="S248" i="3"/>
  <c r="R248" i="3"/>
  <c r="Q248" i="3"/>
  <c r="P248" i="3"/>
  <c r="O248" i="3"/>
  <c r="N248" i="3"/>
  <c r="M248" i="3"/>
  <c r="L248" i="3"/>
  <c r="K248" i="3"/>
  <c r="J248" i="3"/>
  <c r="F248" i="3" s="1"/>
  <c r="I248" i="3"/>
  <c r="H248" i="3"/>
  <c r="G248" i="3"/>
  <c r="AE247" i="3"/>
  <c r="AD247" i="3"/>
  <c r="AC247" i="3"/>
  <c r="AB247" i="3"/>
  <c r="AA247" i="3"/>
  <c r="Z247" i="3"/>
  <c r="Y247" i="3"/>
  <c r="X247" i="3"/>
  <c r="W247" i="3"/>
  <c r="V247" i="3"/>
  <c r="U247" i="3"/>
  <c r="T247" i="3"/>
  <c r="S247" i="3"/>
  <c r="R247" i="3"/>
  <c r="Q247" i="3"/>
  <c r="P247" i="3"/>
  <c r="O247" i="3"/>
  <c r="N247" i="3"/>
  <c r="M247" i="3"/>
  <c r="L247" i="3"/>
  <c r="K247" i="3"/>
  <c r="J247" i="3"/>
  <c r="I247" i="3"/>
  <c r="H247" i="3"/>
  <c r="F247" i="3" s="1"/>
  <c r="G247" i="3"/>
  <c r="AE246" i="3"/>
  <c r="AD246" i="3"/>
  <c r="AC246" i="3"/>
  <c r="AB246" i="3"/>
  <c r="AA246" i="3"/>
  <c r="Z246" i="3"/>
  <c r="Y246" i="3"/>
  <c r="X246" i="3"/>
  <c r="W246" i="3"/>
  <c r="V246" i="3"/>
  <c r="U246" i="3"/>
  <c r="T246" i="3"/>
  <c r="S246" i="3"/>
  <c r="R246" i="3"/>
  <c r="Q246" i="3"/>
  <c r="P246" i="3"/>
  <c r="O246" i="3"/>
  <c r="N246" i="3"/>
  <c r="M246" i="3"/>
  <c r="L246" i="3"/>
  <c r="F246" i="3" s="1"/>
  <c r="K246" i="3"/>
  <c r="J246" i="3"/>
  <c r="I246" i="3"/>
  <c r="G246" i="3" s="1"/>
  <c r="H246" i="3"/>
  <c r="AE245" i="3"/>
  <c r="AD245" i="3"/>
  <c r="AC245" i="3"/>
  <c r="AB245" i="3"/>
  <c r="AA245" i="3"/>
  <c r="Z245" i="3"/>
  <c r="Y245" i="3"/>
  <c r="X245" i="3"/>
  <c r="W245" i="3"/>
  <c r="V245" i="3"/>
  <c r="U245" i="3"/>
  <c r="T245" i="3"/>
  <c r="S245" i="3"/>
  <c r="R245" i="3"/>
  <c r="Q245" i="3"/>
  <c r="P245" i="3"/>
  <c r="O245" i="3"/>
  <c r="N245" i="3"/>
  <c r="F245" i="3" s="1"/>
  <c r="M245" i="3"/>
  <c r="L245" i="3"/>
  <c r="K245" i="3"/>
  <c r="J245" i="3"/>
  <c r="I245" i="3"/>
  <c r="G245" i="3" s="1"/>
  <c r="H245" i="3"/>
  <c r="AE244" i="3"/>
  <c r="AD244" i="3"/>
  <c r="AC244" i="3"/>
  <c r="AB244" i="3"/>
  <c r="AA244" i="3"/>
  <c r="Z244" i="3"/>
  <c r="Y244" i="3"/>
  <c r="X244" i="3"/>
  <c r="W244" i="3"/>
  <c r="V244" i="3"/>
  <c r="U244" i="3"/>
  <c r="T244" i="3"/>
  <c r="S244" i="3"/>
  <c r="R244" i="3"/>
  <c r="Q244" i="3"/>
  <c r="P244" i="3"/>
  <c r="O244" i="3"/>
  <c r="N244" i="3"/>
  <c r="M244" i="3"/>
  <c r="L244" i="3"/>
  <c r="K244" i="3"/>
  <c r="G244" i="3" s="1"/>
  <c r="J244" i="3"/>
  <c r="I244" i="3"/>
  <c r="H244" i="3"/>
  <c r="F244" i="3"/>
  <c r="AE243" i="3"/>
  <c r="AD243" i="3"/>
  <c r="AC243" i="3"/>
  <c r="AB243" i="3"/>
  <c r="AA243" i="3"/>
  <c r="Z243" i="3"/>
  <c r="Y243" i="3"/>
  <c r="X243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G243" i="3" s="1"/>
  <c r="J243" i="3"/>
  <c r="I243" i="3"/>
  <c r="H243" i="3"/>
  <c r="F243" i="3" s="1"/>
  <c r="AE242" i="3"/>
  <c r="AD242" i="3"/>
  <c r="AC242" i="3"/>
  <c r="AB242" i="3"/>
  <c r="AA242" i="3"/>
  <c r="Z242" i="3"/>
  <c r="Y242" i="3"/>
  <c r="X242" i="3"/>
  <c r="W242" i="3"/>
  <c r="V242" i="3"/>
  <c r="U242" i="3"/>
  <c r="T242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F242" i="3" s="1"/>
  <c r="AE241" i="3"/>
  <c r="AD241" i="3"/>
  <c r="AC241" i="3"/>
  <c r="AB241" i="3"/>
  <c r="AA241" i="3"/>
  <c r="Z241" i="3"/>
  <c r="Y241" i="3"/>
  <c r="X241" i="3"/>
  <c r="W241" i="3"/>
  <c r="V241" i="3"/>
  <c r="U241" i="3"/>
  <c r="T241" i="3"/>
  <c r="S241" i="3"/>
  <c r="R241" i="3"/>
  <c r="Q241" i="3"/>
  <c r="P241" i="3"/>
  <c r="O241" i="3"/>
  <c r="N241" i="3"/>
  <c r="M241" i="3"/>
  <c r="G241" i="3" s="1"/>
  <c r="L241" i="3"/>
  <c r="K241" i="3"/>
  <c r="J241" i="3"/>
  <c r="F241" i="3" s="1"/>
  <c r="I241" i="3"/>
  <c r="H241" i="3"/>
  <c r="AE240" i="3"/>
  <c r="AD240" i="3"/>
  <c r="AC240" i="3"/>
  <c r="AB240" i="3"/>
  <c r="AA240" i="3"/>
  <c r="Z240" i="3"/>
  <c r="Y240" i="3"/>
  <c r="X240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F240" i="3" s="1"/>
  <c r="I240" i="3"/>
  <c r="H240" i="3"/>
  <c r="G240" i="3"/>
  <c r="AE239" i="3"/>
  <c r="AD239" i="3"/>
  <c r="AC239" i="3"/>
  <c r="AB239" i="3"/>
  <c r="AA239" i="3"/>
  <c r="Z239" i="3"/>
  <c r="Y239" i="3"/>
  <c r="X239" i="3"/>
  <c r="W239" i="3"/>
  <c r="V239" i="3"/>
  <c r="U239" i="3"/>
  <c r="T239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AE238" i="3"/>
  <c r="AD238" i="3"/>
  <c r="AC238" i="3"/>
  <c r="AB238" i="3"/>
  <c r="AA238" i="3"/>
  <c r="Z238" i="3"/>
  <c r="Y238" i="3"/>
  <c r="X238" i="3"/>
  <c r="W238" i="3"/>
  <c r="V238" i="3"/>
  <c r="U238" i="3"/>
  <c r="T238" i="3"/>
  <c r="S238" i="3"/>
  <c r="R238" i="3"/>
  <c r="Q238" i="3"/>
  <c r="P238" i="3"/>
  <c r="O238" i="3"/>
  <c r="N238" i="3"/>
  <c r="M238" i="3"/>
  <c r="L238" i="3"/>
  <c r="F238" i="3" s="1"/>
  <c r="K238" i="3"/>
  <c r="J238" i="3"/>
  <c r="I238" i="3"/>
  <c r="G238" i="3" s="1"/>
  <c r="H238" i="3"/>
  <c r="AE237" i="3"/>
  <c r="AD237" i="3"/>
  <c r="AC237" i="3"/>
  <c r="AB237" i="3"/>
  <c r="AA237" i="3"/>
  <c r="Z237" i="3"/>
  <c r="Y237" i="3"/>
  <c r="X237" i="3"/>
  <c r="W237" i="3"/>
  <c r="V237" i="3"/>
  <c r="U237" i="3"/>
  <c r="T237" i="3"/>
  <c r="S237" i="3"/>
  <c r="R237" i="3"/>
  <c r="Q237" i="3"/>
  <c r="P237" i="3"/>
  <c r="O237" i="3"/>
  <c r="N237" i="3"/>
  <c r="F237" i="3" s="1"/>
  <c r="M237" i="3"/>
  <c r="L237" i="3"/>
  <c r="K237" i="3"/>
  <c r="J237" i="3"/>
  <c r="I237" i="3"/>
  <c r="G237" i="3" s="1"/>
  <c r="H237" i="3"/>
  <c r="AE236" i="3"/>
  <c r="AD236" i="3"/>
  <c r="AC236" i="3"/>
  <c r="AB236" i="3"/>
  <c r="AA236" i="3"/>
  <c r="Z236" i="3"/>
  <c r="Y236" i="3"/>
  <c r="X236" i="3"/>
  <c r="W236" i="3"/>
  <c r="V236" i="3"/>
  <c r="U236" i="3"/>
  <c r="T236" i="3"/>
  <c r="S236" i="3"/>
  <c r="R236" i="3"/>
  <c r="Q236" i="3"/>
  <c r="P236" i="3"/>
  <c r="O236" i="3"/>
  <c r="N236" i="3"/>
  <c r="M236" i="3"/>
  <c r="L236" i="3"/>
  <c r="K236" i="3"/>
  <c r="G236" i="3" s="1"/>
  <c r="J236" i="3"/>
  <c r="I236" i="3"/>
  <c r="H236" i="3"/>
  <c r="F236" i="3"/>
  <c r="AE235" i="3"/>
  <c r="AD235" i="3"/>
  <c r="AC235" i="3"/>
  <c r="AB235" i="3"/>
  <c r="AA235" i="3"/>
  <c r="Z235" i="3"/>
  <c r="Y235" i="3"/>
  <c r="X235" i="3"/>
  <c r="W235" i="3"/>
  <c r="V235" i="3"/>
  <c r="U235" i="3"/>
  <c r="T235" i="3"/>
  <c r="S235" i="3"/>
  <c r="R235" i="3"/>
  <c r="Q235" i="3"/>
  <c r="P235" i="3"/>
  <c r="O235" i="3"/>
  <c r="N235" i="3"/>
  <c r="M235" i="3"/>
  <c r="L235" i="3"/>
  <c r="K235" i="3"/>
  <c r="G235" i="3" s="1"/>
  <c r="J235" i="3"/>
  <c r="I235" i="3"/>
  <c r="H235" i="3"/>
  <c r="F235" i="3" s="1"/>
  <c r="AE234" i="3"/>
  <c r="AD234" i="3"/>
  <c r="AC234" i="3"/>
  <c r="AB234" i="3"/>
  <c r="AA234" i="3"/>
  <c r="Z234" i="3"/>
  <c r="Y234" i="3"/>
  <c r="X234" i="3"/>
  <c r="W234" i="3"/>
  <c r="V234" i="3"/>
  <c r="U234" i="3"/>
  <c r="T234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F234" i="3" s="1"/>
  <c r="AE233" i="3"/>
  <c r="AD233" i="3"/>
  <c r="AC233" i="3"/>
  <c r="AB233" i="3"/>
  <c r="AA233" i="3"/>
  <c r="Z233" i="3"/>
  <c r="Y233" i="3"/>
  <c r="X233" i="3"/>
  <c r="W233" i="3"/>
  <c r="V233" i="3"/>
  <c r="U233" i="3"/>
  <c r="T233" i="3"/>
  <c r="S233" i="3"/>
  <c r="R233" i="3"/>
  <c r="Q233" i="3"/>
  <c r="P233" i="3"/>
  <c r="O233" i="3"/>
  <c r="N233" i="3"/>
  <c r="M233" i="3"/>
  <c r="G233" i="3" s="1"/>
  <c r="L233" i="3"/>
  <c r="K233" i="3"/>
  <c r="J233" i="3"/>
  <c r="F233" i="3" s="1"/>
  <c r="I233" i="3"/>
  <c r="H233" i="3"/>
  <c r="AE232" i="3"/>
  <c r="AD232" i="3"/>
  <c r="AC232" i="3"/>
  <c r="AB232" i="3"/>
  <c r="AA232" i="3"/>
  <c r="Z232" i="3"/>
  <c r="Y232" i="3"/>
  <c r="X232" i="3"/>
  <c r="W232" i="3"/>
  <c r="V232" i="3"/>
  <c r="U232" i="3"/>
  <c r="T232" i="3"/>
  <c r="S232" i="3"/>
  <c r="R232" i="3"/>
  <c r="Q232" i="3"/>
  <c r="P232" i="3"/>
  <c r="O232" i="3"/>
  <c r="N232" i="3"/>
  <c r="M232" i="3"/>
  <c r="L232" i="3"/>
  <c r="K232" i="3"/>
  <c r="J232" i="3"/>
  <c r="F232" i="3" s="1"/>
  <c r="I232" i="3"/>
  <c r="H232" i="3"/>
  <c r="G232" i="3"/>
  <c r="AE231" i="3"/>
  <c r="AD231" i="3"/>
  <c r="AC231" i="3"/>
  <c r="AB231" i="3"/>
  <c r="AA231" i="3"/>
  <c r="Z231" i="3"/>
  <c r="Y231" i="3"/>
  <c r="X231" i="3"/>
  <c r="W231" i="3"/>
  <c r="V231" i="3"/>
  <c r="U231" i="3"/>
  <c r="T231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F231" i="3" s="1"/>
  <c r="G231" i="3"/>
  <c r="AE230" i="3"/>
  <c r="AD230" i="3"/>
  <c r="AC230" i="3"/>
  <c r="AB230" i="3"/>
  <c r="AA230" i="3"/>
  <c r="Z230" i="3"/>
  <c r="Y230" i="3"/>
  <c r="X230" i="3"/>
  <c r="W230" i="3"/>
  <c r="V230" i="3"/>
  <c r="U230" i="3"/>
  <c r="T230" i="3"/>
  <c r="S230" i="3"/>
  <c r="R230" i="3"/>
  <c r="Q230" i="3"/>
  <c r="P230" i="3"/>
  <c r="O230" i="3"/>
  <c r="N230" i="3"/>
  <c r="M230" i="3"/>
  <c r="L230" i="3"/>
  <c r="F230" i="3" s="1"/>
  <c r="K230" i="3"/>
  <c r="J230" i="3"/>
  <c r="I230" i="3"/>
  <c r="G230" i="3" s="1"/>
  <c r="H230" i="3"/>
  <c r="AE229" i="3"/>
  <c r="AD229" i="3"/>
  <c r="AC229" i="3"/>
  <c r="AB229" i="3"/>
  <c r="AA229" i="3"/>
  <c r="Z229" i="3"/>
  <c r="Y229" i="3"/>
  <c r="X229" i="3"/>
  <c r="W229" i="3"/>
  <c r="V229" i="3"/>
  <c r="U229" i="3"/>
  <c r="T229" i="3"/>
  <c r="S229" i="3"/>
  <c r="R229" i="3"/>
  <c r="Q229" i="3"/>
  <c r="P229" i="3"/>
  <c r="O229" i="3"/>
  <c r="N229" i="3"/>
  <c r="M229" i="3"/>
  <c r="L229" i="3"/>
  <c r="K229" i="3"/>
  <c r="J229" i="3"/>
  <c r="I229" i="3"/>
  <c r="G229" i="3" s="1"/>
  <c r="H229" i="3"/>
  <c r="F229" i="3"/>
  <c r="AE228" i="3"/>
  <c r="AD228" i="3"/>
  <c r="AC228" i="3"/>
  <c r="AB228" i="3"/>
  <c r="AA228" i="3"/>
  <c r="Z228" i="3"/>
  <c r="Y228" i="3"/>
  <c r="X228" i="3"/>
  <c r="W228" i="3"/>
  <c r="V228" i="3"/>
  <c r="U228" i="3"/>
  <c r="T228" i="3"/>
  <c r="S228" i="3"/>
  <c r="R228" i="3"/>
  <c r="Q228" i="3"/>
  <c r="P228" i="3"/>
  <c r="O228" i="3"/>
  <c r="N228" i="3"/>
  <c r="M228" i="3"/>
  <c r="L228" i="3"/>
  <c r="K228" i="3"/>
  <c r="G228" i="3" s="1"/>
  <c r="J228" i="3"/>
  <c r="I228" i="3"/>
  <c r="H228" i="3"/>
  <c r="F228" i="3"/>
  <c r="AE227" i="3"/>
  <c r="AD227" i="3"/>
  <c r="AC227" i="3"/>
  <c r="AB227" i="3"/>
  <c r="AA227" i="3"/>
  <c r="Z227" i="3"/>
  <c r="Y227" i="3"/>
  <c r="X227" i="3"/>
  <c r="W227" i="3"/>
  <c r="V227" i="3"/>
  <c r="U227" i="3"/>
  <c r="T227" i="3"/>
  <c r="S227" i="3"/>
  <c r="R227" i="3"/>
  <c r="Q227" i="3"/>
  <c r="P227" i="3"/>
  <c r="O227" i="3"/>
  <c r="N227" i="3"/>
  <c r="M227" i="3"/>
  <c r="L227" i="3"/>
  <c r="K227" i="3"/>
  <c r="J227" i="3"/>
  <c r="I227" i="3"/>
  <c r="G227" i="3" s="1"/>
  <c r="H227" i="3"/>
  <c r="F227" i="3" s="1"/>
  <c r="AE226" i="3"/>
  <c r="AD226" i="3"/>
  <c r="AC226" i="3"/>
  <c r="AB226" i="3"/>
  <c r="AA226" i="3"/>
  <c r="Z226" i="3"/>
  <c r="Y226" i="3"/>
  <c r="X226" i="3"/>
  <c r="W226" i="3"/>
  <c r="V226" i="3"/>
  <c r="U226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F226" i="3" s="1"/>
  <c r="AE225" i="3"/>
  <c r="AD225" i="3"/>
  <c r="AC225" i="3"/>
  <c r="AB225" i="3"/>
  <c r="AA225" i="3"/>
  <c r="Z225" i="3"/>
  <c r="Y225" i="3"/>
  <c r="X225" i="3"/>
  <c r="W225" i="3"/>
  <c r="V225" i="3"/>
  <c r="U225" i="3"/>
  <c r="T225" i="3"/>
  <c r="S225" i="3"/>
  <c r="R225" i="3"/>
  <c r="Q225" i="3"/>
  <c r="P225" i="3"/>
  <c r="O225" i="3"/>
  <c r="N225" i="3"/>
  <c r="M225" i="3"/>
  <c r="G225" i="3" s="1"/>
  <c r="L225" i="3"/>
  <c r="K225" i="3"/>
  <c r="J225" i="3"/>
  <c r="F225" i="3" s="1"/>
  <c r="I225" i="3"/>
  <c r="H225" i="3"/>
  <c r="AE224" i="3"/>
  <c r="AD224" i="3"/>
  <c r="AC224" i="3"/>
  <c r="AB224" i="3"/>
  <c r="AA224" i="3"/>
  <c r="Z224" i="3"/>
  <c r="Y224" i="3"/>
  <c r="X224" i="3"/>
  <c r="W224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F224" i="3" s="1"/>
  <c r="G224" i="3"/>
  <c r="AE223" i="3"/>
  <c r="AD223" i="3"/>
  <c r="AC223" i="3"/>
  <c r="AB223" i="3"/>
  <c r="AA223" i="3"/>
  <c r="Z223" i="3"/>
  <c r="Y223" i="3"/>
  <c r="X223" i="3"/>
  <c r="W223" i="3"/>
  <c r="V22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F223" i="3" s="1"/>
  <c r="G223" i="3"/>
  <c r="AE222" i="3"/>
  <c r="AD222" i="3"/>
  <c r="AC222" i="3"/>
  <c r="AB222" i="3"/>
  <c r="AA222" i="3"/>
  <c r="Z222" i="3"/>
  <c r="Y222" i="3"/>
  <c r="X222" i="3"/>
  <c r="W222" i="3"/>
  <c r="V222" i="3"/>
  <c r="U222" i="3"/>
  <c r="T222" i="3"/>
  <c r="S222" i="3"/>
  <c r="R222" i="3"/>
  <c r="Q222" i="3"/>
  <c r="P222" i="3"/>
  <c r="O222" i="3"/>
  <c r="N222" i="3"/>
  <c r="M222" i="3"/>
  <c r="L222" i="3"/>
  <c r="F222" i="3" s="1"/>
  <c r="K222" i="3"/>
  <c r="J222" i="3"/>
  <c r="I222" i="3"/>
  <c r="G222" i="3" s="1"/>
  <c r="H222" i="3"/>
  <c r="AE221" i="3"/>
  <c r="AD221" i="3"/>
  <c r="AC221" i="3"/>
  <c r="AB221" i="3"/>
  <c r="AA221" i="3"/>
  <c r="Z221" i="3"/>
  <c r="Y221" i="3"/>
  <c r="X221" i="3"/>
  <c r="W221" i="3"/>
  <c r="V221" i="3"/>
  <c r="U221" i="3"/>
  <c r="T221" i="3"/>
  <c r="S221" i="3"/>
  <c r="R221" i="3"/>
  <c r="Q221" i="3"/>
  <c r="P221" i="3"/>
  <c r="O221" i="3"/>
  <c r="N221" i="3"/>
  <c r="F221" i="3" s="1"/>
  <c r="M221" i="3"/>
  <c r="L221" i="3"/>
  <c r="K221" i="3"/>
  <c r="J221" i="3"/>
  <c r="I221" i="3"/>
  <c r="G221" i="3" s="1"/>
  <c r="H221" i="3"/>
  <c r="AE220" i="3"/>
  <c r="AD220" i="3"/>
  <c r="AC220" i="3"/>
  <c r="AB220" i="3"/>
  <c r="AA220" i="3"/>
  <c r="Z220" i="3"/>
  <c r="Y220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G220" i="3" s="1"/>
  <c r="J220" i="3"/>
  <c r="I220" i="3"/>
  <c r="H220" i="3"/>
  <c r="F220" i="3"/>
  <c r="AE219" i="3"/>
  <c r="AD219" i="3"/>
  <c r="AC219" i="3"/>
  <c r="AB219" i="3"/>
  <c r="AA219" i="3"/>
  <c r="Z219" i="3"/>
  <c r="Y219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G219" i="3" s="1"/>
  <c r="H219" i="3"/>
  <c r="F219" i="3" s="1"/>
  <c r="AE218" i="3"/>
  <c r="AD218" i="3"/>
  <c r="AC218" i="3"/>
  <c r="AB218" i="3"/>
  <c r="AA218" i="3"/>
  <c r="Z218" i="3"/>
  <c r="Y218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F218" i="3" s="1"/>
  <c r="AE217" i="3"/>
  <c r="AD217" i="3"/>
  <c r="AC217" i="3"/>
  <c r="AB217" i="3"/>
  <c r="AA217" i="3"/>
  <c r="Z217" i="3"/>
  <c r="Y217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G217" i="3" s="1"/>
  <c r="L217" i="3"/>
  <c r="K217" i="3"/>
  <c r="J217" i="3"/>
  <c r="F217" i="3" s="1"/>
  <c r="I217" i="3"/>
  <c r="H217" i="3"/>
  <c r="AE216" i="3"/>
  <c r="AD216" i="3"/>
  <c r="AC216" i="3"/>
  <c r="AB216" i="3"/>
  <c r="AA216" i="3"/>
  <c r="Z216" i="3"/>
  <c r="Y216" i="3"/>
  <c r="X216" i="3"/>
  <c r="W216" i="3"/>
  <c r="V216" i="3"/>
  <c r="U216" i="3"/>
  <c r="T216" i="3"/>
  <c r="S216" i="3"/>
  <c r="R216" i="3"/>
  <c r="Q216" i="3"/>
  <c r="P216" i="3"/>
  <c r="O216" i="3"/>
  <c r="N216" i="3"/>
  <c r="M216" i="3"/>
  <c r="L216" i="3"/>
  <c r="K216" i="3"/>
  <c r="J216" i="3"/>
  <c r="F216" i="3" s="1"/>
  <c r="I216" i="3"/>
  <c r="H216" i="3"/>
  <c r="G216" i="3"/>
  <c r="AE215" i="3"/>
  <c r="AD215" i="3"/>
  <c r="AC215" i="3"/>
  <c r="AB215" i="3"/>
  <c r="AA215" i="3"/>
  <c r="Z215" i="3"/>
  <c r="Y215" i="3"/>
  <c r="X215" i="3"/>
  <c r="W215" i="3"/>
  <c r="V215" i="3"/>
  <c r="U215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F215" i="3" s="1"/>
  <c r="G215" i="3"/>
  <c r="AE214" i="3"/>
  <c r="AD214" i="3"/>
  <c r="AC214" i="3"/>
  <c r="AB214" i="3"/>
  <c r="AA214" i="3"/>
  <c r="Z214" i="3"/>
  <c r="Y214" i="3"/>
  <c r="X214" i="3"/>
  <c r="W214" i="3"/>
  <c r="V214" i="3"/>
  <c r="U214" i="3"/>
  <c r="T214" i="3"/>
  <c r="S214" i="3"/>
  <c r="R214" i="3"/>
  <c r="Q214" i="3"/>
  <c r="P214" i="3"/>
  <c r="O214" i="3"/>
  <c r="N214" i="3"/>
  <c r="M214" i="3"/>
  <c r="L214" i="3"/>
  <c r="F214" i="3" s="1"/>
  <c r="K214" i="3"/>
  <c r="J214" i="3"/>
  <c r="I214" i="3"/>
  <c r="G214" i="3" s="1"/>
  <c r="H214" i="3"/>
  <c r="AE213" i="3"/>
  <c r="AD213" i="3"/>
  <c r="AC213" i="3"/>
  <c r="AB213" i="3"/>
  <c r="AA213" i="3"/>
  <c r="Z213" i="3"/>
  <c r="Y213" i="3"/>
  <c r="X213" i="3"/>
  <c r="W213" i="3"/>
  <c r="V213" i="3"/>
  <c r="U213" i="3"/>
  <c r="T213" i="3"/>
  <c r="S213" i="3"/>
  <c r="R213" i="3"/>
  <c r="Q213" i="3"/>
  <c r="P213" i="3"/>
  <c r="O213" i="3"/>
  <c r="N213" i="3"/>
  <c r="F213" i="3" s="1"/>
  <c r="M213" i="3"/>
  <c r="L213" i="3"/>
  <c r="K213" i="3"/>
  <c r="J213" i="3"/>
  <c r="I213" i="3"/>
  <c r="G213" i="3" s="1"/>
  <c r="H213" i="3"/>
  <c r="AE212" i="3"/>
  <c r="AD212" i="3"/>
  <c r="AC212" i="3"/>
  <c r="AB212" i="3"/>
  <c r="AA212" i="3"/>
  <c r="Z212" i="3"/>
  <c r="Y212" i="3"/>
  <c r="X212" i="3"/>
  <c r="W212" i="3"/>
  <c r="V212" i="3"/>
  <c r="U212" i="3"/>
  <c r="T212" i="3"/>
  <c r="S212" i="3"/>
  <c r="R212" i="3"/>
  <c r="Q212" i="3"/>
  <c r="P212" i="3"/>
  <c r="O212" i="3"/>
  <c r="N212" i="3"/>
  <c r="M212" i="3"/>
  <c r="L212" i="3"/>
  <c r="K212" i="3"/>
  <c r="G212" i="3" s="1"/>
  <c r="J212" i="3"/>
  <c r="I212" i="3"/>
  <c r="H212" i="3"/>
  <c r="F212" i="3" s="1"/>
  <c r="AE211" i="3"/>
  <c r="AD211" i="3"/>
  <c r="AC211" i="3"/>
  <c r="AB211" i="3"/>
  <c r="AA211" i="3"/>
  <c r="Z211" i="3"/>
  <c r="Y211" i="3"/>
  <c r="X211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G211" i="3" s="1"/>
  <c r="J211" i="3"/>
  <c r="I211" i="3"/>
  <c r="H211" i="3"/>
  <c r="F211" i="3" s="1"/>
  <c r="AE210" i="3"/>
  <c r="AD210" i="3"/>
  <c r="AC210" i="3"/>
  <c r="AB210" i="3"/>
  <c r="AA210" i="3"/>
  <c r="Z210" i="3"/>
  <c r="Y210" i="3"/>
  <c r="X210" i="3"/>
  <c r="W210" i="3"/>
  <c r="V210" i="3"/>
  <c r="U210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F210" i="3" s="1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F209" i="3" s="1"/>
  <c r="I209" i="3"/>
  <c r="H209" i="3"/>
  <c r="G209" i="3"/>
  <c r="AE208" i="3"/>
  <c r="AD208" i="3"/>
  <c r="AC208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F208" i="3" s="1"/>
  <c r="I208" i="3"/>
  <c r="H208" i="3"/>
  <c r="G208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G207" i="3" s="1"/>
  <c r="H207" i="3"/>
  <c r="F207" i="3" s="1"/>
  <c r="AE206" i="3"/>
  <c r="AD206" i="3"/>
  <c r="AC206" i="3"/>
  <c r="AB206" i="3"/>
  <c r="AA206" i="3"/>
  <c r="Z206" i="3"/>
  <c r="Y206" i="3"/>
  <c r="X206" i="3"/>
  <c r="W206" i="3"/>
  <c r="V206" i="3"/>
  <c r="U206" i="3"/>
  <c r="T206" i="3"/>
  <c r="S206" i="3"/>
  <c r="R206" i="3"/>
  <c r="Q206" i="3"/>
  <c r="P206" i="3"/>
  <c r="O206" i="3"/>
  <c r="N206" i="3"/>
  <c r="M206" i="3"/>
  <c r="L206" i="3"/>
  <c r="K206" i="3"/>
  <c r="J206" i="3"/>
  <c r="I206" i="3"/>
  <c r="G206" i="3" s="1"/>
  <c r="H206" i="3"/>
  <c r="F206" i="3"/>
  <c r="AE205" i="3"/>
  <c r="AD205" i="3"/>
  <c r="AC205" i="3"/>
  <c r="AB205" i="3"/>
  <c r="AA205" i="3"/>
  <c r="Z205" i="3"/>
  <c r="Y205" i="3"/>
  <c r="X205" i="3"/>
  <c r="W205" i="3"/>
  <c r="V205" i="3"/>
  <c r="U205" i="3"/>
  <c r="T205" i="3"/>
  <c r="S205" i="3"/>
  <c r="R205" i="3"/>
  <c r="Q205" i="3"/>
  <c r="P205" i="3"/>
  <c r="O205" i="3"/>
  <c r="N205" i="3"/>
  <c r="F205" i="3" s="1"/>
  <c r="M205" i="3"/>
  <c r="L205" i="3"/>
  <c r="K205" i="3"/>
  <c r="J205" i="3"/>
  <c r="I205" i="3"/>
  <c r="G205" i="3" s="1"/>
  <c r="H205" i="3"/>
  <c r="AE204" i="3"/>
  <c r="AD204" i="3"/>
  <c r="AC204" i="3"/>
  <c r="AB204" i="3"/>
  <c r="AA204" i="3"/>
  <c r="Z204" i="3"/>
  <c r="Y204" i="3"/>
  <c r="X204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G204" i="3" s="1"/>
  <c r="J204" i="3"/>
  <c r="I204" i="3"/>
  <c r="H204" i="3"/>
  <c r="F204" i="3" s="1"/>
  <c r="AE203" i="3"/>
  <c r="AD203" i="3"/>
  <c r="AC203" i="3"/>
  <c r="AB203" i="3"/>
  <c r="AA203" i="3"/>
  <c r="Z203" i="3"/>
  <c r="Y203" i="3"/>
  <c r="X203" i="3"/>
  <c r="W203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G203" i="3" s="1"/>
  <c r="J203" i="3"/>
  <c r="I203" i="3"/>
  <c r="H203" i="3"/>
  <c r="F203" i="3" s="1"/>
  <c r="AE202" i="3"/>
  <c r="AD202" i="3"/>
  <c r="AC202" i="3"/>
  <c r="AB202" i="3"/>
  <c r="AA202" i="3"/>
  <c r="Z202" i="3"/>
  <c r="Y202" i="3"/>
  <c r="X202" i="3"/>
  <c r="W202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G202" i="3" s="1"/>
  <c r="H202" i="3"/>
  <c r="F202" i="3" s="1"/>
  <c r="AE201" i="3"/>
  <c r="AD201" i="3"/>
  <c r="AC201" i="3"/>
  <c r="AB201" i="3"/>
  <c r="AA201" i="3"/>
  <c r="Z201" i="3"/>
  <c r="Y201" i="3"/>
  <c r="X201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F201" i="3" s="1"/>
  <c r="I201" i="3"/>
  <c r="H201" i="3"/>
  <c r="G201" i="3"/>
  <c r="AE200" i="3"/>
  <c r="AD200" i="3"/>
  <c r="AC200" i="3"/>
  <c r="AB200" i="3"/>
  <c r="AA200" i="3"/>
  <c r="Z200" i="3"/>
  <c r="Y200" i="3"/>
  <c r="X200" i="3"/>
  <c r="W200" i="3"/>
  <c r="V200" i="3"/>
  <c r="U200" i="3"/>
  <c r="T200" i="3"/>
  <c r="S200" i="3"/>
  <c r="R200" i="3"/>
  <c r="Q200" i="3"/>
  <c r="P200" i="3"/>
  <c r="O200" i="3"/>
  <c r="N200" i="3"/>
  <c r="M200" i="3"/>
  <c r="L200" i="3"/>
  <c r="F200" i="3" s="1"/>
  <c r="K200" i="3"/>
  <c r="J200" i="3"/>
  <c r="I200" i="3"/>
  <c r="H200" i="3"/>
  <c r="G200" i="3"/>
  <c r="AE199" i="3"/>
  <c r="AD199" i="3"/>
  <c r="AC199" i="3"/>
  <c r="AB199" i="3"/>
  <c r="AA199" i="3"/>
  <c r="Z199" i="3"/>
  <c r="Y199" i="3"/>
  <c r="X199" i="3"/>
  <c r="W199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G199" i="3" s="1"/>
  <c r="H199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G198" i="3" s="1"/>
  <c r="H198" i="3"/>
  <c r="F198" i="3"/>
  <c r="AE197" i="3"/>
  <c r="AD197" i="3"/>
  <c r="AC197" i="3"/>
  <c r="AB197" i="3"/>
  <c r="AA197" i="3"/>
  <c r="Z197" i="3"/>
  <c r="Y197" i="3"/>
  <c r="X197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G197" i="3" s="1"/>
  <c r="H197" i="3"/>
  <c r="F197" i="3"/>
  <c r="AE196" i="3"/>
  <c r="AD196" i="3"/>
  <c r="AC196" i="3"/>
  <c r="AB196" i="3"/>
  <c r="AA196" i="3"/>
  <c r="Z196" i="3"/>
  <c r="Y196" i="3"/>
  <c r="X196" i="3"/>
  <c r="W196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G196" i="3" s="1"/>
  <c r="J196" i="3"/>
  <c r="I196" i="3"/>
  <c r="H196" i="3"/>
  <c r="F196" i="3" s="1"/>
  <c r="AE195" i="3"/>
  <c r="AD195" i="3"/>
  <c r="AC195" i="3"/>
  <c r="AB195" i="3"/>
  <c r="AA195" i="3"/>
  <c r="Z195" i="3"/>
  <c r="Y195" i="3"/>
  <c r="X195" i="3"/>
  <c r="W195" i="3"/>
  <c r="V195" i="3"/>
  <c r="U195" i="3"/>
  <c r="T195" i="3"/>
  <c r="S195" i="3"/>
  <c r="R195" i="3"/>
  <c r="Q195" i="3"/>
  <c r="P195" i="3"/>
  <c r="O195" i="3"/>
  <c r="N195" i="3"/>
  <c r="M195" i="3"/>
  <c r="L195" i="3"/>
  <c r="K195" i="3"/>
  <c r="G195" i="3" s="1"/>
  <c r="J195" i="3"/>
  <c r="I195" i="3"/>
  <c r="H195" i="3"/>
  <c r="F195" i="3" s="1"/>
  <c r="AE194" i="3"/>
  <c r="AD194" i="3"/>
  <c r="AC194" i="3"/>
  <c r="AB194" i="3"/>
  <c r="AA194" i="3"/>
  <c r="Z194" i="3"/>
  <c r="Y194" i="3"/>
  <c r="X194" i="3"/>
  <c r="W194" i="3"/>
  <c r="V194" i="3"/>
  <c r="U194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G194" i="3" s="1"/>
  <c r="H194" i="3"/>
  <c r="F194" i="3" s="1"/>
  <c r="AE193" i="3"/>
  <c r="AD193" i="3"/>
  <c r="AC193" i="3"/>
  <c r="AB193" i="3"/>
  <c r="AA193" i="3"/>
  <c r="Z193" i="3"/>
  <c r="Y193" i="3"/>
  <c r="X193" i="3"/>
  <c r="W193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F193" i="3" s="1"/>
  <c r="I193" i="3"/>
  <c r="H193" i="3"/>
  <c r="G193" i="3"/>
  <c r="AE192" i="3"/>
  <c r="AD192" i="3"/>
  <c r="AC192" i="3"/>
  <c r="AB192" i="3"/>
  <c r="AA192" i="3"/>
  <c r="Z192" i="3"/>
  <c r="Y192" i="3"/>
  <c r="X192" i="3"/>
  <c r="W192" i="3"/>
  <c r="V192" i="3"/>
  <c r="U192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F192" i="3" s="1"/>
  <c r="G192" i="3"/>
  <c r="AE191" i="3"/>
  <c r="AD191" i="3"/>
  <c r="AC191" i="3"/>
  <c r="AB191" i="3"/>
  <c r="AA191" i="3"/>
  <c r="Z191" i="3"/>
  <c r="Y191" i="3"/>
  <c r="X191" i="3"/>
  <c r="W191" i="3"/>
  <c r="V191" i="3"/>
  <c r="U191" i="3"/>
  <c r="T191" i="3"/>
  <c r="S191" i="3"/>
  <c r="R191" i="3"/>
  <c r="Q191" i="3"/>
  <c r="P191" i="3"/>
  <c r="O191" i="3"/>
  <c r="N191" i="3"/>
  <c r="M191" i="3"/>
  <c r="L191" i="3"/>
  <c r="K191" i="3"/>
  <c r="J191" i="3"/>
  <c r="I191" i="3"/>
  <c r="G191" i="3" s="1"/>
  <c r="H191" i="3"/>
  <c r="AE190" i="3"/>
  <c r="AD190" i="3"/>
  <c r="AC190" i="3"/>
  <c r="AB190" i="3"/>
  <c r="AA190" i="3"/>
  <c r="Z190" i="3"/>
  <c r="Y190" i="3"/>
  <c r="X190" i="3"/>
  <c r="W190" i="3"/>
  <c r="V190" i="3"/>
  <c r="U190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G190" i="3" s="1"/>
  <c r="H190" i="3"/>
  <c r="F190" i="3"/>
  <c r="AE189" i="3"/>
  <c r="AD189" i="3"/>
  <c r="AC189" i="3"/>
  <c r="AB189" i="3"/>
  <c r="AA189" i="3"/>
  <c r="Z189" i="3"/>
  <c r="Y189" i="3"/>
  <c r="X189" i="3"/>
  <c r="W189" i="3"/>
  <c r="V189" i="3"/>
  <c r="U189" i="3"/>
  <c r="T189" i="3"/>
  <c r="S189" i="3"/>
  <c r="R189" i="3"/>
  <c r="Q189" i="3"/>
  <c r="P189" i="3"/>
  <c r="O189" i="3"/>
  <c r="N189" i="3"/>
  <c r="F189" i="3" s="1"/>
  <c r="M189" i="3"/>
  <c r="L189" i="3"/>
  <c r="K189" i="3"/>
  <c r="J189" i="3"/>
  <c r="I189" i="3"/>
  <c r="G189" i="3" s="1"/>
  <c r="H189" i="3"/>
  <c r="AE188" i="3"/>
  <c r="AD188" i="3"/>
  <c r="AC188" i="3"/>
  <c r="AB188" i="3"/>
  <c r="AA188" i="3"/>
  <c r="Z188" i="3"/>
  <c r="Y188" i="3"/>
  <c r="X188" i="3"/>
  <c r="W188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G188" i="3" s="1"/>
  <c r="J188" i="3"/>
  <c r="I188" i="3"/>
  <c r="H188" i="3"/>
  <c r="F188" i="3" s="1"/>
  <c r="AE187" i="3"/>
  <c r="AD187" i="3"/>
  <c r="AC187" i="3"/>
  <c r="AB187" i="3"/>
  <c r="AA187" i="3"/>
  <c r="Z187" i="3"/>
  <c r="Y187" i="3"/>
  <c r="X187" i="3"/>
  <c r="W187" i="3"/>
  <c r="V187" i="3"/>
  <c r="U187" i="3"/>
  <c r="T187" i="3"/>
  <c r="S187" i="3"/>
  <c r="R187" i="3"/>
  <c r="Q187" i="3"/>
  <c r="P187" i="3"/>
  <c r="O187" i="3"/>
  <c r="N187" i="3"/>
  <c r="M187" i="3"/>
  <c r="G187" i="3" s="1"/>
  <c r="L187" i="3"/>
  <c r="K187" i="3"/>
  <c r="J187" i="3"/>
  <c r="I187" i="3"/>
  <c r="H187" i="3"/>
  <c r="F187" i="3" s="1"/>
  <c r="AE186" i="3"/>
  <c r="AD186" i="3"/>
  <c r="AC186" i="3"/>
  <c r="AB186" i="3"/>
  <c r="AA186" i="3"/>
  <c r="Z186" i="3"/>
  <c r="Y186" i="3"/>
  <c r="X186" i="3"/>
  <c r="W186" i="3"/>
  <c r="V186" i="3"/>
  <c r="U186" i="3"/>
  <c r="T186" i="3"/>
  <c r="S186" i="3"/>
  <c r="R186" i="3"/>
  <c r="Q186" i="3"/>
  <c r="P186" i="3"/>
  <c r="O186" i="3"/>
  <c r="N186" i="3"/>
  <c r="M186" i="3"/>
  <c r="L186" i="3"/>
  <c r="K186" i="3"/>
  <c r="J186" i="3"/>
  <c r="F186" i="3" s="1"/>
  <c r="I186" i="3"/>
  <c r="H186" i="3"/>
  <c r="AE185" i="3"/>
  <c r="AD185" i="3"/>
  <c r="AC185" i="3"/>
  <c r="AB185" i="3"/>
  <c r="AA185" i="3"/>
  <c r="Z185" i="3"/>
  <c r="Y185" i="3"/>
  <c r="X185" i="3"/>
  <c r="W185" i="3"/>
  <c r="V185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F185" i="3" s="1"/>
  <c r="I185" i="3"/>
  <c r="H185" i="3"/>
  <c r="G185" i="3"/>
  <c r="AE184" i="3"/>
  <c r="AD184" i="3"/>
  <c r="AC184" i="3"/>
  <c r="AB184" i="3"/>
  <c r="AA184" i="3"/>
  <c r="Z184" i="3"/>
  <c r="Y184" i="3"/>
  <c r="X184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F184" i="3" s="1"/>
  <c r="K184" i="3"/>
  <c r="J184" i="3"/>
  <c r="I184" i="3"/>
  <c r="H184" i="3"/>
  <c r="G184" i="3"/>
  <c r="AE183" i="3"/>
  <c r="AD183" i="3"/>
  <c r="AC183" i="3"/>
  <c r="AB183" i="3"/>
  <c r="AA183" i="3"/>
  <c r="Z183" i="3"/>
  <c r="Y183" i="3"/>
  <c r="X183" i="3"/>
  <c r="W183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G183" i="3" s="1"/>
  <c r="H183" i="3"/>
  <c r="AE182" i="3"/>
  <c r="AD182" i="3"/>
  <c r="AC182" i="3"/>
  <c r="AB182" i="3"/>
  <c r="AA182" i="3"/>
  <c r="Z182" i="3"/>
  <c r="Y182" i="3"/>
  <c r="X182" i="3"/>
  <c r="W182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G182" i="3" s="1"/>
  <c r="H182" i="3"/>
  <c r="F182" i="3"/>
  <c r="AE181" i="3"/>
  <c r="AD181" i="3"/>
  <c r="AC181" i="3"/>
  <c r="AB181" i="3"/>
  <c r="AA181" i="3"/>
  <c r="Z181" i="3"/>
  <c r="Y181" i="3"/>
  <c r="X181" i="3"/>
  <c r="W181" i="3"/>
  <c r="V181" i="3"/>
  <c r="U181" i="3"/>
  <c r="T181" i="3"/>
  <c r="S181" i="3"/>
  <c r="R181" i="3"/>
  <c r="Q181" i="3"/>
  <c r="P181" i="3"/>
  <c r="O181" i="3"/>
  <c r="N181" i="3"/>
  <c r="F181" i="3" s="1"/>
  <c r="M181" i="3"/>
  <c r="L181" i="3"/>
  <c r="K181" i="3"/>
  <c r="G181" i="3" s="1"/>
  <c r="J181" i="3"/>
  <c r="I181" i="3"/>
  <c r="H181" i="3"/>
  <c r="AE180" i="3"/>
  <c r="AD180" i="3"/>
  <c r="AC180" i="3"/>
  <c r="AB180" i="3"/>
  <c r="AA180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G180" i="3" s="1"/>
  <c r="J180" i="3"/>
  <c r="I180" i="3"/>
  <c r="H180" i="3"/>
  <c r="F180" i="3" s="1"/>
  <c r="AE179" i="3"/>
  <c r="AD179" i="3"/>
  <c r="AC179" i="3"/>
  <c r="AB179" i="3"/>
  <c r="AA179" i="3"/>
  <c r="Z179" i="3"/>
  <c r="Y179" i="3"/>
  <c r="X179" i="3"/>
  <c r="W179" i="3"/>
  <c r="V179" i="3"/>
  <c r="U179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G179" i="3" s="1"/>
  <c r="H179" i="3"/>
  <c r="F179" i="3" s="1"/>
  <c r="AE178" i="3"/>
  <c r="AD178" i="3"/>
  <c r="AC178" i="3"/>
  <c r="AB178" i="3"/>
  <c r="AA178" i="3"/>
  <c r="Z178" i="3"/>
  <c r="Y178" i="3"/>
  <c r="X178" i="3"/>
  <c r="W178" i="3"/>
  <c r="V178" i="3"/>
  <c r="U178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G178" i="3" s="1"/>
  <c r="H178" i="3"/>
  <c r="F178" i="3"/>
  <c r="AE177" i="3"/>
  <c r="AD177" i="3"/>
  <c r="AC177" i="3"/>
  <c r="AB177" i="3"/>
  <c r="AA177" i="3"/>
  <c r="Z177" i="3"/>
  <c r="Y177" i="3"/>
  <c r="X177" i="3"/>
  <c r="W177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G177" i="3" s="1"/>
  <c r="J177" i="3"/>
  <c r="F177" i="3" s="1"/>
  <c r="I177" i="3"/>
  <c r="H177" i="3"/>
  <c r="AE176" i="3"/>
  <c r="AD176" i="3"/>
  <c r="AC176" i="3"/>
  <c r="AB176" i="3"/>
  <c r="AA176" i="3"/>
  <c r="Z176" i="3"/>
  <c r="Y176" i="3"/>
  <c r="X176" i="3"/>
  <c r="W176" i="3"/>
  <c r="V176" i="3"/>
  <c r="U176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F176" i="3" s="1"/>
  <c r="G176" i="3"/>
  <c r="AE175" i="3"/>
  <c r="AD175" i="3"/>
  <c r="AC175" i="3"/>
  <c r="AB175" i="3"/>
  <c r="AA175" i="3"/>
  <c r="Z175" i="3"/>
  <c r="Y175" i="3"/>
  <c r="X175" i="3"/>
  <c r="W175" i="3"/>
  <c r="V175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G175" i="3" s="1"/>
  <c r="H175" i="3"/>
  <c r="AE174" i="3"/>
  <c r="AD174" i="3"/>
  <c r="AC174" i="3"/>
  <c r="AB174" i="3"/>
  <c r="AA174" i="3"/>
  <c r="Z174" i="3"/>
  <c r="Y174" i="3"/>
  <c r="X174" i="3"/>
  <c r="W174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G174" i="3" s="1"/>
  <c r="H174" i="3"/>
  <c r="F174" i="3"/>
  <c r="AE173" i="3"/>
  <c r="AD173" i="3"/>
  <c r="AC173" i="3"/>
  <c r="AB173" i="3"/>
  <c r="AA173" i="3"/>
  <c r="Z173" i="3"/>
  <c r="Y173" i="3"/>
  <c r="X173" i="3"/>
  <c r="W173" i="3"/>
  <c r="V173" i="3"/>
  <c r="U173" i="3"/>
  <c r="T173" i="3"/>
  <c r="S173" i="3"/>
  <c r="R173" i="3"/>
  <c r="Q173" i="3"/>
  <c r="P173" i="3"/>
  <c r="O173" i="3"/>
  <c r="N173" i="3"/>
  <c r="F173" i="3" s="1"/>
  <c r="M173" i="3"/>
  <c r="L173" i="3"/>
  <c r="K173" i="3"/>
  <c r="G173" i="3" s="1"/>
  <c r="J173" i="3"/>
  <c r="I173" i="3"/>
  <c r="H173" i="3"/>
  <c r="AE172" i="3"/>
  <c r="AD172" i="3"/>
  <c r="AC172" i="3"/>
  <c r="AB172" i="3"/>
  <c r="AA172" i="3"/>
  <c r="Z172" i="3"/>
  <c r="Y172" i="3"/>
  <c r="X172" i="3"/>
  <c r="W172" i="3"/>
  <c r="V172" i="3"/>
  <c r="U172" i="3"/>
  <c r="T172" i="3"/>
  <c r="S172" i="3"/>
  <c r="R172" i="3"/>
  <c r="Q172" i="3"/>
  <c r="P172" i="3"/>
  <c r="O172" i="3"/>
  <c r="N172" i="3"/>
  <c r="M172" i="3"/>
  <c r="L172" i="3"/>
  <c r="K172" i="3"/>
  <c r="G172" i="3" s="1"/>
  <c r="J172" i="3"/>
  <c r="I172" i="3"/>
  <c r="H172" i="3"/>
  <c r="F172" i="3" s="1"/>
  <c r="AE171" i="3"/>
  <c r="AD171" i="3"/>
  <c r="AC171" i="3"/>
  <c r="AB171" i="3"/>
  <c r="AA171" i="3"/>
  <c r="Z171" i="3"/>
  <c r="Y171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G171" i="3" s="1"/>
  <c r="H171" i="3"/>
  <c r="F171" i="3" s="1"/>
  <c r="AE170" i="3"/>
  <c r="AD170" i="3"/>
  <c r="AC170" i="3"/>
  <c r="AB170" i="3"/>
  <c r="AA170" i="3"/>
  <c r="Z170" i="3"/>
  <c r="Y170" i="3"/>
  <c r="X170" i="3"/>
  <c r="W170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F170" i="3"/>
  <c r="AE169" i="3"/>
  <c r="AD169" i="3"/>
  <c r="AC169" i="3"/>
  <c r="AB169" i="3"/>
  <c r="AA169" i="3"/>
  <c r="Z169" i="3"/>
  <c r="Y169" i="3"/>
  <c r="X169" i="3"/>
  <c r="W169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F169" i="3" s="1"/>
  <c r="G169" i="3"/>
  <c r="AE168" i="3"/>
  <c r="AD168" i="3"/>
  <c r="AC168" i="3"/>
  <c r="AB168" i="3"/>
  <c r="AA168" i="3"/>
  <c r="Z168" i="3"/>
  <c r="Y168" i="3"/>
  <c r="X168" i="3"/>
  <c r="W168" i="3"/>
  <c r="V168" i="3"/>
  <c r="U168" i="3"/>
  <c r="T168" i="3"/>
  <c r="S168" i="3"/>
  <c r="R168" i="3"/>
  <c r="Q168" i="3"/>
  <c r="P168" i="3"/>
  <c r="O168" i="3"/>
  <c r="N168" i="3"/>
  <c r="M168" i="3"/>
  <c r="L168" i="3"/>
  <c r="K168" i="3"/>
  <c r="G168" i="3" s="1"/>
  <c r="J168" i="3"/>
  <c r="I168" i="3"/>
  <c r="H168" i="3"/>
  <c r="F168" i="3" s="1"/>
  <c r="AE167" i="3"/>
  <c r="AD167" i="3"/>
  <c r="AC167" i="3"/>
  <c r="AB167" i="3"/>
  <c r="AA167" i="3"/>
  <c r="Z167" i="3"/>
  <c r="Y167" i="3"/>
  <c r="X167" i="3"/>
  <c r="W167" i="3"/>
  <c r="V167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G167" i="3" s="1"/>
  <c r="H167" i="3"/>
  <c r="F167" i="3" s="1"/>
  <c r="AE166" i="3"/>
  <c r="AD166" i="3"/>
  <c r="AC166" i="3"/>
  <c r="AB166" i="3"/>
  <c r="AA166" i="3"/>
  <c r="Z166" i="3"/>
  <c r="Y166" i="3"/>
  <c r="X166" i="3"/>
  <c r="W166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AE165" i="3"/>
  <c r="AD165" i="3"/>
  <c r="AC165" i="3"/>
  <c r="AB165" i="3"/>
  <c r="AA165" i="3"/>
  <c r="Z165" i="3"/>
  <c r="Y165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G165" i="3" s="1"/>
  <c r="J165" i="3"/>
  <c r="F165" i="3" s="1"/>
  <c r="I165" i="3"/>
  <c r="H165" i="3"/>
  <c r="AE164" i="3"/>
  <c r="AD164" i="3"/>
  <c r="AC164" i="3"/>
  <c r="AB164" i="3"/>
  <c r="AA164" i="3"/>
  <c r="Z164" i="3"/>
  <c r="Y164" i="3"/>
  <c r="X164" i="3"/>
  <c r="W164" i="3"/>
  <c r="V164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G164" i="3" s="1"/>
  <c r="H164" i="3"/>
  <c r="F164" i="3" s="1"/>
  <c r="AE163" i="3"/>
  <c r="AD163" i="3"/>
  <c r="AC163" i="3"/>
  <c r="AB163" i="3"/>
  <c r="AA163" i="3"/>
  <c r="Z163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G163" i="3" s="1"/>
  <c r="H163" i="3"/>
  <c r="F163" i="3"/>
  <c r="AE162" i="3"/>
  <c r="AD162" i="3"/>
  <c r="AC162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F162" i="3" s="1"/>
  <c r="I162" i="3"/>
  <c r="G162" i="3" s="1"/>
  <c r="H162" i="3"/>
  <c r="AE161" i="3"/>
  <c r="AD161" i="3"/>
  <c r="AC161" i="3"/>
  <c r="AB161" i="3"/>
  <c r="AA161" i="3"/>
  <c r="Z161" i="3"/>
  <c r="Y161" i="3"/>
  <c r="X161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F161" i="3" s="1"/>
  <c r="G161" i="3"/>
  <c r="AE160" i="3"/>
  <c r="AD160" i="3"/>
  <c r="AC160" i="3"/>
  <c r="AB160" i="3"/>
  <c r="AA160" i="3"/>
  <c r="Z160" i="3"/>
  <c r="Y160" i="3"/>
  <c r="X160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G160" i="3" s="1"/>
  <c r="J160" i="3"/>
  <c r="I160" i="3"/>
  <c r="H160" i="3"/>
  <c r="F160" i="3" s="1"/>
  <c r="AE159" i="3"/>
  <c r="AD159" i="3"/>
  <c r="AC159" i="3"/>
  <c r="AB159" i="3"/>
  <c r="AA159" i="3"/>
  <c r="Z159" i="3"/>
  <c r="Y159" i="3"/>
  <c r="X159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G159" i="3" s="1"/>
  <c r="H159" i="3"/>
  <c r="F159" i="3" s="1"/>
  <c r="AE158" i="3"/>
  <c r="AD158" i="3"/>
  <c r="AC158" i="3"/>
  <c r="AB158" i="3"/>
  <c r="AA158" i="3"/>
  <c r="Z158" i="3"/>
  <c r="Y158" i="3"/>
  <c r="X158" i="3"/>
  <c r="W158" i="3"/>
  <c r="V158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AE157" i="3"/>
  <c r="AD157" i="3"/>
  <c r="AC157" i="3"/>
  <c r="AB157" i="3"/>
  <c r="AA157" i="3"/>
  <c r="Z157" i="3"/>
  <c r="Y157" i="3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F157" i="3" s="1"/>
  <c r="K157" i="3"/>
  <c r="G157" i="3" s="1"/>
  <c r="J157" i="3"/>
  <c r="I157" i="3"/>
  <c r="H157" i="3"/>
  <c r="AE156" i="3"/>
  <c r="AD156" i="3"/>
  <c r="AC156" i="3"/>
  <c r="AB156" i="3"/>
  <c r="AA156" i="3"/>
  <c r="Z156" i="3"/>
  <c r="Y156" i="3"/>
  <c r="X156" i="3"/>
  <c r="W156" i="3"/>
  <c r="V156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G156" i="3" s="1"/>
  <c r="H156" i="3"/>
  <c r="F156" i="3" s="1"/>
  <c r="AE155" i="3"/>
  <c r="AD155" i="3"/>
  <c r="AC155" i="3"/>
  <c r="AB155" i="3"/>
  <c r="AA155" i="3"/>
  <c r="Z155" i="3"/>
  <c r="Y155" i="3"/>
  <c r="X155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G155" i="3" s="1"/>
  <c r="H155" i="3"/>
  <c r="F155" i="3"/>
  <c r="AE154" i="3"/>
  <c r="AD154" i="3"/>
  <c r="AC154" i="3"/>
  <c r="AB154" i="3"/>
  <c r="AA154" i="3"/>
  <c r="Z154" i="3"/>
  <c r="Y154" i="3"/>
  <c r="X154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F154" i="3" s="1"/>
  <c r="I154" i="3"/>
  <c r="G154" i="3" s="1"/>
  <c r="H154" i="3"/>
  <c r="AE153" i="3"/>
  <c r="AD153" i="3"/>
  <c r="AC153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F153" i="3" s="1"/>
  <c r="G153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G152" i="3" s="1"/>
  <c r="L152" i="3"/>
  <c r="K152" i="3"/>
  <c r="J152" i="3"/>
  <c r="I152" i="3"/>
  <c r="H152" i="3"/>
  <c r="F152" i="3" s="1"/>
  <c r="AE151" i="3"/>
  <c r="AD151" i="3"/>
  <c r="AC151" i="3"/>
  <c r="AB151" i="3"/>
  <c r="AA151" i="3"/>
  <c r="Z151" i="3"/>
  <c r="Y151" i="3"/>
  <c r="X151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G151" i="3" s="1"/>
  <c r="H151" i="3"/>
  <c r="F151" i="3" s="1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AE149" i="3"/>
  <c r="AD149" i="3"/>
  <c r="AC149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F149" i="3" s="1"/>
  <c r="K149" i="3"/>
  <c r="G149" i="3" s="1"/>
  <c r="J149" i="3"/>
  <c r="I149" i="3"/>
  <c r="H149" i="3"/>
  <c r="AE148" i="3"/>
  <c r="AD148" i="3"/>
  <c r="AC148" i="3"/>
  <c r="AB148" i="3"/>
  <c r="AA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G148" i="3" s="1"/>
  <c r="H148" i="3"/>
  <c r="F148" i="3" s="1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G147" i="3" s="1"/>
  <c r="H147" i="3"/>
  <c r="F147" i="3"/>
  <c r="AE146" i="3"/>
  <c r="AD146" i="3"/>
  <c r="AC146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F146" i="3" s="1"/>
  <c r="I146" i="3"/>
  <c r="G146" i="3" s="1"/>
  <c r="H146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F145" i="3" s="1"/>
  <c r="G145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G144" i="3" s="1"/>
  <c r="L144" i="3"/>
  <c r="F144" i="3" s="1"/>
  <c r="K144" i="3"/>
  <c r="J144" i="3"/>
  <c r="I144" i="3"/>
  <c r="H144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F143" i="3" s="1"/>
  <c r="I143" i="3"/>
  <c r="G143" i="3" s="1"/>
  <c r="H143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F141" i="3" s="1"/>
  <c r="K141" i="3"/>
  <c r="G141" i="3" s="1"/>
  <c r="J141" i="3"/>
  <c r="I141" i="3"/>
  <c r="H141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G140" i="3" s="1"/>
  <c r="H140" i="3"/>
  <c r="F140" i="3" s="1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G139" i="3" s="1"/>
  <c r="H139" i="3"/>
  <c r="F139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G138" i="3" s="1"/>
  <c r="J138" i="3"/>
  <c r="F138" i="3" s="1"/>
  <c r="I138" i="3"/>
  <c r="H138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F137" i="3" s="1"/>
  <c r="G137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G136" i="3" s="1"/>
  <c r="L136" i="3"/>
  <c r="F136" i="3" s="1"/>
  <c r="K136" i="3"/>
  <c r="J136" i="3"/>
  <c r="I136" i="3"/>
  <c r="H136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F135" i="3" s="1"/>
  <c r="I135" i="3"/>
  <c r="G135" i="3" s="1"/>
  <c r="H135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AE133" i="3"/>
  <c r="AD133" i="3"/>
  <c r="AC133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F133" i="3" s="1"/>
  <c r="K133" i="3"/>
  <c r="G133" i="3" s="1"/>
  <c r="J133" i="3"/>
  <c r="I133" i="3"/>
  <c r="H133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G132" i="3" s="1"/>
  <c r="H132" i="3"/>
  <c r="F132" i="3" s="1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G131" i="3" s="1"/>
  <c r="L131" i="3"/>
  <c r="K131" i="3"/>
  <c r="J131" i="3"/>
  <c r="I131" i="3"/>
  <c r="H131" i="3"/>
  <c r="F131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G130" i="3" s="1"/>
  <c r="J130" i="3"/>
  <c r="F130" i="3" s="1"/>
  <c r="I130" i="3"/>
  <c r="H130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F129" i="3" s="1"/>
  <c r="G129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F128" i="3" s="1"/>
  <c r="K128" i="3"/>
  <c r="J128" i="3"/>
  <c r="I128" i="3"/>
  <c r="H128" i="3"/>
  <c r="G128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F127" i="3" s="1"/>
  <c r="K127" i="3"/>
  <c r="J127" i="3"/>
  <c r="I127" i="3"/>
  <c r="G127" i="3" s="1"/>
  <c r="H127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G126" i="3" s="1"/>
  <c r="H126" i="3"/>
  <c r="F126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G125" i="3" s="1"/>
  <c r="J125" i="3"/>
  <c r="I125" i="3"/>
  <c r="H125" i="3"/>
  <c r="F125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G124" i="3" s="1"/>
  <c r="J124" i="3"/>
  <c r="I124" i="3"/>
  <c r="H124" i="3"/>
  <c r="F124" i="3" s="1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G123" i="3" s="1"/>
  <c r="L123" i="3"/>
  <c r="K123" i="3"/>
  <c r="J123" i="3"/>
  <c r="I123" i="3"/>
  <c r="H123" i="3"/>
  <c r="F123" i="3" s="1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F122" i="3" s="1"/>
  <c r="I122" i="3"/>
  <c r="G122" i="3" s="1"/>
  <c r="H122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F120" i="3" s="1"/>
  <c r="K120" i="3"/>
  <c r="J120" i="3"/>
  <c r="I120" i="3"/>
  <c r="H120" i="3"/>
  <c r="G120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G119" i="3" s="1"/>
  <c r="H119" i="3"/>
  <c r="F119" i="3" s="1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F118" i="3" s="1"/>
  <c r="M118" i="3"/>
  <c r="L118" i="3"/>
  <c r="K118" i="3"/>
  <c r="J118" i="3"/>
  <c r="I118" i="3"/>
  <c r="G118" i="3" s="1"/>
  <c r="H118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G117" i="3" s="1"/>
  <c r="J117" i="3"/>
  <c r="I117" i="3"/>
  <c r="H117" i="3"/>
  <c r="F117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G116" i="3" s="1"/>
  <c r="J116" i="3"/>
  <c r="I116" i="3"/>
  <c r="H116" i="3"/>
  <c r="F116" i="3" s="1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F115" i="3" s="1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F114" i="3" s="1"/>
  <c r="I114" i="3"/>
  <c r="G114" i="3" s="1"/>
  <c r="H114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F113" i="3" s="1"/>
  <c r="I113" i="3"/>
  <c r="H113" i="3"/>
  <c r="G113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F112" i="3" s="1"/>
  <c r="G112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G111" i="3" s="1"/>
  <c r="H111" i="3"/>
  <c r="F111" i="3" s="1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F110" i="3" s="1"/>
  <c r="M110" i="3"/>
  <c r="L110" i="3"/>
  <c r="K110" i="3"/>
  <c r="J110" i="3"/>
  <c r="I110" i="3"/>
  <c r="G110" i="3" s="1"/>
  <c r="H110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G109" i="3" s="1"/>
  <c r="J109" i="3"/>
  <c r="I109" i="3"/>
  <c r="H109" i="3"/>
  <c r="F109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G108" i="3" s="1"/>
  <c r="J108" i="3"/>
  <c r="I108" i="3"/>
  <c r="H108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F107" i="3" s="1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G104" i="3" s="1"/>
  <c r="H104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F103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F102" i="3" s="1"/>
  <c r="M102" i="3"/>
  <c r="L102" i="3"/>
  <c r="K102" i="3"/>
  <c r="J102" i="3"/>
  <c r="I102" i="3"/>
  <c r="G102" i="3" s="1"/>
  <c r="H102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G100" i="3" s="1"/>
  <c r="J100" i="3"/>
  <c r="I100" i="3"/>
  <c r="H100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F99" i="3" s="1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F98" i="3" s="1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G97" i="3" s="1"/>
  <c r="H97" i="3"/>
  <c r="F97" i="3" s="1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G96" i="3" s="1"/>
  <c r="L96" i="3"/>
  <c r="K96" i="3"/>
  <c r="J96" i="3"/>
  <c r="I96" i="3"/>
  <c r="H96" i="3"/>
  <c r="F96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G95" i="3" s="1"/>
  <c r="J95" i="3"/>
  <c r="I95" i="3"/>
  <c r="H95" i="3"/>
  <c r="F95" i="3" s="1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F94" i="3" s="1"/>
  <c r="G94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F93" i="3" s="1"/>
  <c r="K93" i="3"/>
  <c r="J93" i="3"/>
  <c r="I93" i="3"/>
  <c r="G93" i="3" s="1"/>
  <c r="H93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F92" i="3" s="1"/>
  <c r="I92" i="3"/>
  <c r="G92" i="3" s="1"/>
  <c r="H92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G90" i="3" s="1"/>
  <c r="J90" i="3"/>
  <c r="I90" i="3"/>
  <c r="H90" i="3"/>
  <c r="F90" i="3" s="1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G89" i="3" s="1"/>
  <c r="H89" i="3"/>
  <c r="F89" i="3" s="1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G88" i="3" s="1"/>
  <c r="L88" i="3"/>
  <c r="K88" i="3"/>
  <c r="J88" i="3"/>
  <c r="I88" i="3"/>
  <c r="H88" i="3"/>
  <c r="F88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G87" i="3" s="1"/>
  <c r="J87" i="3"/>
  <c r="I87" i="3"/>
  <c r="H87" i="3"/>
  <c r="F87" i="3" s="1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F86" i="3" s="1"/>
  <c r="G86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F85" i="3" s="1"/>
  <c r="K85" i="3"/>
  <c r="J85" i="3"/>
  <c r="I85" i="3"/>
  <c r="G85" i="3" s="1"/>
  <c r="H85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G84" i="3" s="1"/>
  <c r="H84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G82" i="3" s="1"/>
  <c r="J82" i="3"/>
  <c r="I82" i="3"/>
  <c r="H82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G81" i="3" s="1"/>
  <c r="H81" i="3"/>
  <c r="F81" i="3" s="1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F80" i="3" s="1"/>
  <c r="M80" i="3"/>
  <c r="G80" i="3" s="1"/>
  <c r="L80" i="3"/>
  <c r="K80" i="3"/>
  <c r="J80" i="3"/>
  <c r="I80" i="3"/>
  <c r="H80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G79" i="3" s="1"/>
  <c r="J79" i="3"/>
  <c r="F79" i="3" s="1"/>
  <c r="I79" i="3"/>
  <c r="H79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F78" i="3" s="1"/>
  <c r="G78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F77" i="3" s="1"/>
  <c r="K77" i="3"/>
  <c r="J77" i="3"/>
  <c r="I77" i="3"/>
  <c r="G77" i="3" s="1"/>
  <c r="H77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F76" i="3" s="1"/>
  <c r="I76" i="3"/>
  <c r="G76" i="3" s="1"/>
  <c r="H76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G74" i="3" s="1"/>
  <c r="H74" i="3"/>
  <c r="F74" i="3" s="1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G73" i="3" s="1"/>
  <c r="H73" i="3"/>
  <c r="F73" i="3" s="1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G72" i="3" s="1"/>
  <c r="L72" i="3"/>
  <c r="K72" i="3"/>
  <c r="J72" i="3"/>
  <c r="I72" i="3"/>
  <c r="H72" i="3"/>
  <c r="F72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F70" i="3" s="1"/>
  <c r="G70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F69" i="3" s="1"/>
  <c r="K69" i="3"/>
  <c r="J69" i="3"/>
  <c r="I69" i="3"/>
  <c r="H69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G68" i="3" s="1"/>
  <c r="H68" i="3"/>
  <c r="F68" i="3" s="1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G66" i="3" s="1"/>
  <c r="J66" i="3"/>
  <c r="F66" i="3" s="1"/>
  <c r="I66" i="3"/>
  <c r="H66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G65" i="3" s="1"/>
  <c r="H65" i="3"/>
  <c r="F65" i="3" s="1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G64" i="3" s="1"/>
  <c r="L64" i="3"/>
  <c r="K64" i="3"/>
  <c r="J64" i="3"/>
  <c r="I64" i="3"/>
  <c r="H64" i="3"/>
  <c r="F64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F63" i="3" s="1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F62" i="3" s="1"/>
  <c r="G62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F61" i="3" s="1"/>
  <c r="K61" i="3"/>
  <c r="J61" i="3"/>
  <c r="I61" i="3"/>
  <c r="G61" i="3" s="1"/>
  <c r="H61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F60" i="3" s="1"/>
  <c r="I60" i="3"/>
  <c r="G60" i="3" s="1"/>
  <c r="H60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F58" i="3" s="1"/>
  <c r="K58" i="3"/>
  <c r="G58" i="3" s="1"/>
  <c r="J58" i="3"/>
  <c r="I58" i="3"/>
  <c r="H58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G57" i="3" s="1"/>
  <c r="H57" i="3"/>
  <c r="F57" i="3" s="1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F56" i="3" s="1"/>
  <c r="M56" i="3"/>
  <c r="G56" i="3" s="1"/>
  <c r="L56" i="3"/>
  <c r="K56" i="3"/>
  <c r="J56" i="3"/>
  <c r="I56" i="3"/>
  <c r="H56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G55" i="3" s="1"/>
  <c r="J55" i="3"/>
  <c r="F55" i="3" s="1"/>
  <c r="I55" i="3"/>
  <c r="H55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F54" i="3" s="1"/>
  <c r="G54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G53" i="3" s="1"/>
  <c r="L53" i="3"/>
  <c r="F53" i="3" s="1"/>
  <c r="K53" i="3"/>
  <c r="J53" i="3"/>
  <c r="I53" i="3"/>
  <c r="H53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F52" i="3" s="1"/>
  <c r="I52" i="3"/>
  <c r="G52" i="3" s="1"/>
  <c r="H52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F50" i="3" s="1"/>
  <c r="K50" i="3"/>
  <c r="G50" i="3" s="1"/>
  <c r="J50" i="3"/>
  <c r="I50" i="3"/>
  <c r="H50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G49" i="3" s="1"/>
  <c r="H49" i="3"/>
  <c r="F49" i="3" s="1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F48" i="3" s="1"/>
  <c r="M48" i="3"/>
  <c r="G48" i="3" s="1"/>
  <c r="L48" i="3"/>
  <c r="K48" i="3"/>
  <c r="J48" i="3"/>
  <c r="I48" i="3"/>
  <c r="H48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G47" i="3" s="1"/>
  <c r="J47" i="3"/>
  <c r="F47" i="3" s="1"/>
  <c r="I47" i="3"/>
  <c r="H47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F46" i="3" s="1"/>
  <c r="G46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F45" i="3" s="1"/>
  <c r="K45" i="3"/>
  <c r="J45" i="3"/>
  <c r="I45" i="3"/>
  <c r="G45" i="3" s="1"/>
  <c r="H45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F44" i="3" s="1"/>
  <c r="I44" i="3"/>
  <c r="G44" i="3" s="1"/>
  <c r="H44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F42" i="3" s="1"/>
  <c r="K42" i="3"/>
  <c r="G42" i="3" s="1"/>
  <c r="J42" i="3"/>
  <c r="I42" i="3"/>
  <c r="H42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G41" i="3" s="1"/>
  <c r="H41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G40" i="3" s="1"/>
  <c r="L40" i="3"/>
  <c r="K40" i="3"/>
  <c r="J40" i="3"/>
  <c r="I40" i="3"/>
  <c r="H40" i="3"/>
  <c r="F40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G39" i="3" s="1"/>
  <c r="J39" i="3"/>
  <c r="F39" i="3" s="1"/>
  <c r="I39" i="3"/>
  <c r="H39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F38" i="3" s="1"/>
  <c r="G38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G37" i="3" s="1"/>
  <c r="L37" i="3"/>
  <c r="K37" i="3"/>
  <c r="J37" i="3"/>
  <c r="I37" i="3"/>
  <c r="H37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F36" i="3" s="1"/>
  <c r="I36" i="3"/>
  <c r="G36" i="3" s="1"/>
  <c r="H36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F34" i="3" s="1"/>
  <c r="K34" i="3"/>
  <c r="G34" i="3" s="1"/>
  <c r="J34" i="3"/>
  <c r="I34" i="3"/>
  <c r="H34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G33" i="3" s="1"/>
  <c r="H33" i="3"/>
  <c r="F33" i="3" s="1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F32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G31" i="3" s="1"/>
  <c r="J31" i="3"/>
  <c r="F31" i="3" s="1"/>
  <c r="I31" i="3"/>
  <c r="H31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F30" i="3" s="1"/>
  <c r="G30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G29" i="3" s="1"/>
  <c r="L29" i="3"/>
  <c r="K29" i="3"/>
  <c r="J29" i="3"/>
  <c r="I29" i="3"/>
  <c r="H29" i="3"/>
  <c r="F29" i="3" s="1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F28" i="3" s="1"/>
  <c r="I28" i="3"/>
  <c r="G28" i="3" s="1"/>
  <c r="H28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F26" i="3" s="1"/>
  <c r="K26" i="3"/>
  <c r="G26" i="3" s="1"/>
  <c r="J26" i="3"/>
  <c r="I26" i="3"/>
  <c r="H26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G25" i="3" s="1"/>
  <c r="H25" i="3"/>
  <c r="F25" i="3" s="1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F24" i="3" s="1"/>
  <c r="M24" i="3"/>
  <c r="L24" i="3"/>
  <c r="K24" i="3"/>
  <c r="J24" i="3"/>
  <c r="I24" i="3"/>
  <c r="H24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G23" i="3" s="1"/>
  <c r="J23" i="3"/>
  <c r="F23" i="3" s="1"/>
  <c r="I23" i="3"/>
  <c r="H23" i="3"/>
  <c r="AE22" i="3"/>
  <c r="G22" i="3" s="1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F22" i="3" s="1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G21" i="3" s="1"/>
  <c r="L21" i="3"/>
  <c r="K21" i="3"/>
  <c r="J21" i="3"/>
  <c r="I21" i="3"/>
  <c r="H21" i="3"/>
  <c r="F21" i="3" s="1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G20" i="3" s="1"/>
  <c r="H20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F18" i="3" s="1"/>
  <c r="K18" i="3"/>
  <c r="G18" i="3" s="1"/>
  <c r="J18" i="3"/>
  <c r="I18" i="3"/>
  <c r="H18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G17" i="3" s="1"/>
  <c r="H17" i="3"/>
  <c r="F17" i="3" s="1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F16" i="3" s="1"/>
  <c r="M16" i="3"/>
  <c r="L16" i="3"/>
  <c r="K16" i="3"/>
  <c r="J16" i="3"/>
  <c r="I16" i="3"/>
  <c r="H16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G15" i="3" s="1"/>
  <c r="J15" i="3"/>
  <c r="I15" i="3"/>
  <c r="H15" i="3"/>
  <c r="F15" i="3" s="1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F14" i="3" s="1"/>
  <c r="G14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G13" i="3" s="1"/>
  <c r="L13" i="3"/>
  <c r="F13" i="3" s="1"/>
  <c r="K13" i="3"/>
  <c r="J13" i="3"/>
  <c r="I13" i="3"/>
  <c r="H13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F12" i="3" s="1"/>
  <c r="I12" i="3"/>
  <c r="G12" i="3" s="1"/>
  <c r="H12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F10" i="3" s="1"/>
  <c r="K10" i="3"/>
  <c r="J10" i="3"/>
  <c r="I10" i="3"/>
  <c r="G10" i="3" s="1"/>
  <c r="H10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G9" i="3" s="1"/>
  <c r="H9" i="3"/>
  <c r="F9" i="3" s="1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G8" i="3" s="1"/>
  <c r="L8" i="3"/>
  <c r="K8" i="3"/>
  <c r="J8" i="3"/>
  <c r="I8" i="3"/>
  <c r="H8" i="3"/>
  <c r="F8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G7" i="3" s="1"/>
  <c r="J7" i="3"/>
  <c r="F7" i="3" s="1"/>
  <c r="I7" i="3"/>
  <c r="H7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F6" i="3" s="1"/>
  <c r="G6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G5" i="3" s="1"/>
  <c r="L5" i="3"/>
  <c r="K5" i="3"/>
  <c r="J5" i="3"/>
  <c r="I5" i="3"/>
  <c r="H5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F4" i="3" s="1"/>
  <c r="I4" i="3"/>
  <c r="G4" i="3" s="1"/>
  <c r="E4" i="3" s="1"/>
  <c r="H4" i="3"/>
  <c r="C5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4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AC125" i="2"/>
  <c r="AD125" i="2"/>
  <c r="AE125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AB134" i="2"/>
  <c r="AC134" i="2"/>
  <c r="AD134" i="2"/>
  <c r="AE134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AB135" i="2"/>
  <c r="AC135" i="2"/>
  <c r="AD135" i="2"/>
  <c r="AE135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AB136" i="2"/>
  <c r="AC136" i="2"/>
  <c r="AD136" i="2"/>
  <c r="AE136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AB138" i="2"/>
  <c r="AC138" i="2"/>
  <c r="AD138" i="2"/>
  <c r="AE138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AC139" i="2"/>
  <c r="AD139" i="2"/>
  <c r="AE139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AB141" i="2"/>
  <c r="AC141" i="2"/>
  <c r="AD141" i="2"/>
  <c r="AE141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AB142" i="2"/>
  <c r="AC142" i="2"/>
  <c r="AD142" i="2"/>
  <c r="AE142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AB143" i="2"/>
  <c r="AC143" i="2"/>
  <c r="AD143" i="2"/>
  <c r="AE143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AB144" i="2"/>
  <c r="AC144" i="2"/>
  <c r="AD144" i="2"/>
  <c r="AE144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AB145" i="2"/>
  <c r="AC145" i="2"/>
  <c r="AD145" i="2"/>
  <c r="AE145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AC146" i="2"/>
  <c r="AD146" i="2"/>
  <c r="AE146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AB147" i="2"/>
  <c r="AC147" i="2"/>
  <c r="AD147" i="2"/>
  <c r="AE147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AB148" i="2"/>
  <c r="AC148" i="2"/>
  <c r="AD148" i="2"/>
  <c r="AE148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AB149" i="2"/>
  <c r="AC149" i="2"/>
  <c r="AD149" i="2"/>
  <c r="AE149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AA150" i="2"/>
  <c r="AB150" i="2"/>
  <c r="AC150" i="2"/>
  <c r="AD150" i="2"/>
  <c r="AE150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AB151" i="2"/>
  <c r="AC151" i="2"/>
  <c r="AD151" i="2"/>
  <c r="AE151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AB152" i="2"/>
  <c r="AC152" i="2"/>
  <c r="AD152" i="2"/>
  <c r="AE152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AA153" i="2"/>
  <c r="AB153" i="2"/>
  <c r="AC153" i="2"/>
  <c r="AD153" i="2"/>
  <c r="AE153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AC154" i="2"/>
  <c r="AD154" i="2"/>
  <c r="AE154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AB155" i="2"/>
  <c r="AC155" i="2"/>
  <c r="AD155" i="2"/>
  <c r="AE155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AB156" i="2"/>
  <c r="AC156" i="2"/>
  <c r="AD156" i="2"/>
  <c r="AE156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AA157" i="2"/>
  <c r="AB157" i="2"/>
  <c r="AC157" i="2"/>
  <c r="AD157" i="2"/>
  <c r="AE157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AB161" i="2"/>
  <c r="AC161" i="2"/>
  <c r="AD161" i="2"/>
  <c r="AE161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AA162" i="2"/>
  <c r="AB162" i="2"/>
  <c r="AC162" i="2"/>
  <c r="AD162" i="2"/>
  <c r="AE162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AB163" i="2"/>
  <c r="AC163" i="2"/>
  <c r="AD163" i="2"/>
  <c r="AE163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AC164" i="2"/>
  <c r="AD164" i="2"/>
  <c r="AE164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AB165" i="2"/>
  <c r="AC165" i="2"/>
  <c r="AD165" i="2"/>
  <c r="AE165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AB166" i="2"/>
  <c r="AC166" i="2"/>
  <c r="AD166" i="2"/>
  <c r="AE166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AB167" i="2"/>
  <c r="AC167" i="2"/>
  <c r="AD167" i="2"/>
  <c r="AE167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AA168" i="2"/>
  <c r="AB168" i="2"/>
  <c r="AC168" i="2"/>
  <c r="AD168" i="2"/>
  <c r="AE168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AB169" i="2"/>
  <c r="AC169" i="2"/>
  <c r="AD169" i="2"/>
  <c r="AE169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AA170" i="2"/>
  <c r="AB170" i="2"/>
  <c r="AC170" i="2"/>
  <c r="AD170" i="2"/>
  <c r="AE170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AB171" i="2"/>
  <c r="AC171" i="2"/>
  <c r="AD171" i="2"/>
  <c r="AE171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AB172" i="2"/>
  <c r="AC172" i="2"/>
  <c r="AD172" i="2"/>
  <c r="AE172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AA173" i="2"/>
  <c r="AB173" i="2"/>
  <c r="AC173" i="2"/>
  <c r="AD173" i="2"/>
  <c r="AE173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AC174" i="2"/>
  <c r="AD174" i="2"/>
  <c r="AE174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AC175" i="2"/>
  <c r="AD175" i="2"/>
  <c r="AE175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AC176" i="2"/>
  <c r="AD176" i="2"/>
  <c r="AE176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AC177" i="2"/>
  <c r="AD177" i="2"/>
  <c r="AE177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AC178" i="2"/>
  <c r="AD178" i="2"/>
  <c r="AE178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AC179" i="2"/>
  <c r="AD179" i="2"/>
  <c r="AE179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AC180" i="2"/>
  <c r="AD180" i="2"/>
  <c r="AE180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AC181" i="2"/>
  <c r="AD181" i="2"/>
  <c r="AE181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AC182" i="2"/>
  <c r="AD182" i="2"/>
  <c r="AE182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AC183" i="2"/>
  <c r="AD183" i="2"/>
  <c r="AE183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AC184" i="2"/>
  <c r="AD184" i="2"/>
  <c r="AE184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AC185" i="2"/>
  <c r="AD185" i="2"/>
  <c r="AE185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AC186" i="2"/>
  <c r="AD186" i="2"/>
  <c r="AE186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AC187" i="2"/>
  <c r="AD187" i="2"/>
  <c r="AE187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AC188" i="2"/>
  <c r="AD188" i="2"/>
  <c r="AE188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AC189" i="2"/>
  <c r="AD189" i="2"/>
  <c r="AE189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AC190" i="2"/>
  <c r="AD190" i="2"/>
  <c r="AE190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AC191" i="2"/>
  <c r="AD191" i="2"/>
  <c r="AE191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AC192" i="2"/>
  <c r="AD192" i="2"/>
  <c r="AE192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AC193" i="2"/>
  <c r="AD193" i="2"/>
  <c r="AE193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AC194" i="2"/>
  <c r="AD194" i="2"/>
  <c r="AE194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AC195" i="2"/>
  <c r="AD195" i="2"/>
  <c r="AE195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AC207" i="2"/>
  <c r="AD207" i="2"/>
  <c r="AE207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AA208" i="2"/>
  <c r="AB208" i="2"/>
  <c r="AC208" i="2"/>
  <c r="AD208" i="2"/>
  <c r="AE208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Z209" i="2"/>
  <c r="AA209" i="2"/>
  <c r="AB209" i="2"/>
  <c r="AC209" i="2"/>
  <c r="AD209" i="2"/>
  <c r="AE209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AC214" i="2"/>
  <c r="AD214" i="2"/>
  <c r="AE214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AA215" i="2"/>
  <c r="AB215" i="2"/>
  <c r="AC215" i="2"/>
  <c r="AD215" i="2"/>
  <c r="AE215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AC216" i="2"/>
  <c r="AD216" i="2"/>
  <c r="AE216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AB217" i="2"/>
  <c r="AC217" i="2"/>
  <c r="AD217" i="2"/>
  <c r="AE217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AC218" i="2"/>
  <c r="AD218" i="2"/>
  <c r="AE218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AB219" i="2"/>
  <c r="AC219" i="2"/>
  <c r="AD219" i="2"/>
  <c r="AE219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Z220" i="2"/>
  <c r="AA220" i="2"/>
  <c r="AB220" i="2"/>
  <c r="AC220" i="2"/>
  <c r="AD220" i="2"/>
  <c r="AE220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W221" i="2"/>
  <c r="X221" i="2"/>
  <c r="Y221" i="2"/>
  <c r="Z221" i="2"/>
  <c r="AA221" i="2"/>
  <c r="AB221" i="2"/>
  <c r="AC221" i="2"/>
  <c r="AD221" i="2"/>
  <c r="AE221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AA222" i="2"/>
  <c r="AB222" i="2"/>
  <c r="AC222" i="2"/>
  <c r="AD222" i="2"/>
  <c r="AE222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T223" i="2"/>
  <c r="U223" i="2"/>
  <c r="V223" i="2"/>
  <c r="W223" i="2"/>
  <c r="X223" i="2"/>
  <c r="Y223" i="2"/>
  <c r="Z223" i="2"/>
  <c r="AA223" i="2"/>
  <c r="AB223" i="2"/>
  <c r="AC223" i="2"/>
  <c r="AD223" i="2"/>
  <c r="AE223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W224" i="2"/>
  <c r="X224" i="2"/>
  <c r="Y224" i="2"/>
  <c r="Z224" i="2"/>
  <c r="AA224" i="2"/>
  <c r="AB224" i="2"/>
  <c r="AC224" i="2"/>
  <c r="AD224" i="2"/>
  <c r="AE224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T225" i="2"/>
  <c r="U225" i="2"/>
  <c r="V225" i="2"/>
  <c r="W225" i="2"/>
  <c r="X225" i="2"/>
  <c r="Y225" i="2"/>
  <c r="Z225" i="2"/>
  <c r="AA225" i="2"/>
  <c r="AB225" i="2"/>
  <c r="AC225" i="2"/>
  <c r="AD225" i="2"/>
  <c r="AE225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T226" i="2"/>
  <c r="U226" i="2"/>
  <c r="V226" i="2"/>
  <c r="W226" i="2"/>
  <c r="X226" i="2"/>
  <c r="Y226" i="2"/>
  <c r="Z226" i="2"/>
  <c r="AA226" i="2"/>
  <c r="AB226" i="2"/>
  <c r="AC226" i="2"/>
  <c r="AD226" i="2"/>
  <c r="AE226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T227" i="2"/>
  <c r="U227" i="2"/>
  <c r="V227" i="2"/>
  <c r="W227" i="2"/>
  <c r="X227" i="2"/>
  <c r="Y227" i="2"/>
  <c r="Z227" i="2"/>
  <c r="AA227" i="2"/>
  <c r="AB227" i="2"/>
  <c r="AC227" i="2"/>
  <c r="AD227" i="2"/>
  <c r="AE227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T228" i="2"/>
  <c r="U228" i="2"/>
  <c r="V228" i="2"/>
  <c r="W228" i="2"/>
  <c r="X228" i="2"/>
  <c r="Y228" i="2"/>
  <c r="Z228" i="2"/>
  <c r="AA228" i="2"/>
  <c r="AB228" i="2"/>
  <c r="AC228" i="2"/>
  <c r="AD228" i="2"/>
  <c r="AE228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T229" i="2"/>
  <c r="U229" i="2"/>
  <c r="V229" i="2"/>
  <c r="W229" i="2"/>
  <c r="X229" i="2"/>
  <c r="Y229" i="2"/>
  <c r="Z229" i="2"/>
  <c r="AA229" i="2"/>
  <c r="AB229" i="2"/>
  <c r="AC229" i="2"/>
  <c r="AD229" i="2"/>
  <c r="AE229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T230" i="2"/>
  <c r="U230" i="2"/>
  <c r="V230" i="2"/>
  <c r="W230" i="2"/>
  <c r="X230" i="2"/>
  <c r="Y230" i="2"/>
  <c r="Z230" i="2"/>
  <c r="AA230" i="2"/>
  <c r="AB230" i="2"/>
  <c r="AC230" i="2"/>
  <c r="AD230" i="2"/>
  <c r="AE230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T231" i="2"/>
  <c r="U231" i="2"/>
  <c r="V231" i="2"/>
  <c r="W231" i="2"/>
  <c r="X231" i="2"/>
  <c r="Y231" i="2"/>
  <c r="Z231" i="2"/>
  <c r="AA231" i="2"/>
  <c r="AB231" i="2"/>
  <c r="AC231" i="2"/>
  <c r="AD231" i="2"/>
  <c r="AE231" i="2"/>
  <c r="H232" i="2"/>
  <c r="I232" i="2"/>
  <c r="J232" i="2"/>
  <c r="K232" i="2"/>
  <c r="L232" i="2"/>
  <c r="M232" i="2"/>
  <c r="N232" i="2"/>
  <c r="O232" i="2"/>
  <c r="P232" i="2"/>
  <c r="Q232" i="2"/>
  <c r="R232" i="2"/>
  <c r="S232" i="2"/>
  <c r="T232" i="2"/>
  <c r="U232" i="2"/>
  <c r="V232" i="2"/>
  <c r="W232" i="2"/>
  <c r="X232" i="2"/>
  <c r="Y232" i="2"/>
  <c r="Z232" i="2"/>
  <c r="AA232" i="2"/>
  <c r="AB232" i="2"/>
  <c r="AC232" i="2"/>
  <c r="AD232" i="2"/>
  <c r="AE232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T233" i="2"/>
  <c r="U233" i="2"/>
  <c r="V233" i="2"/>
  <c r="W233" i="2"/>
  <c r="X233" i="2"/>
  <c r="Y233" i="2"/>
  <c r="Z233" i="2"/>
  <c r="AA233" i="2"/>
  <c r="AB233" i="2"/>
  <c r="AC233" i="2"/>
  <c r="AD233" i="2"/>
  <c r="AE233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T234" i="2"/>
  <c r="U234" i="2"/>
  <c r="V234" i="2"/>
  <c r="W234" i="2"/>
  <c r="X234" i="2"/>
  <c r="Y234" i="2"/>
  <c r="Z234" i="2"/>
  <c r="AA234" i="2"/>
  <c r="AB234" i="2"/>
  <c r="AC234" i="2"/>
  <c r="AD234" i="2"/>
  <c r="AE234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T235" i="2"/>
  <c r="U235" i="2"/>
  <c r="V235" i="2"/>
  <c r="W235" i="2"/>
  <c r="X235" i="2"/>
  <c r="Y235" i="2"/>
  <c r="Z235" i="2"/>
  <c r="AA235" i="2"/>
  <c r="AB235" i="2"/>
  <c r="AC235" i="2"/>
  <c r="AD235" i="2"/>
  <c r="AE235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T236" i="2"/>
  <c r="U236" i="2"/>
  <c r="V236" i="2"/>
  <c r="W236" i="2"/>
  <c r="X236" i="2"/>
  <c r="Y236" i="2"/>
  <c r="Z236" i="2"/>
  <c r="AA236" i="2"/>
  <c r="AB236" i="2"/>
  <c r="AC236" i="2"/>
  <c r="AD236" i="2"/>
  <c r="AE236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T237" i="2"/>
  <c r="U237" i="2"/>
  <c r="V237" i="2"/>
  <c r="W237" i="2"/>
  <c r="X237" i="2"/>
  <c r="Y237" i="2"/>
  <c r="Z237" i="2"/>
  <c r="AA237" i="2"/>
  <c r="AB237" i="2"/>
  <c r="AC237" i="2"/>
  <c r="AD237" i="2"/>
  <c r="AE237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T238" i="2"/>
  <c r="U238" i="2"/>
  <c r="V238" i="2"/>
  <c r="W238" i="2"/>
  <c r="X238" i="2"/>
  <c r="Y238" i="2"/>
  <c r="Z238" i="2"/>
  <c r="AA238" i="2"/>
  <c r="AB238" i="2"/>
  <c r="AC238" i="2"/>
  <c r="AD238" i="2"/>
  <c r="AE238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T239" i="2"/>
  <c r="U239" i="2"/>
  <c r="V239" i="2"/>
  <c r="W239" i="2"/>
  <c r="X239" i="2"/>
  <c r="Y239" i="2"/>
  <c r="Z239" i="2"/>
  <c r="AA239" i="2"/>
  <c r="AB239" i="2"/>
  <c r="AC239" i="2"/>
  <c r="AD239" i="2"/>
  <c r="AE239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T240" i="2"/>
  <c r="U240" i="2"/>
  <c r="V240" i="2"/>
  <c r="W240" i="2"/>
  <c r="X240" i="2"/>
  <c r="Y240" i="2"/>
  <c r="Z240" i="2"/>
  <c r="AA240" i="2"/>
  <c r="AB240" i="2"/>
  <c r="AC240" i="2"/>
  <c r="AD240" i="2"/>
  <c r="AE240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W241" i="2"/>
  <c r="X241" i="2"/>
  <c r="Y241" i="2"/>
  <c r="Z241" i="2"/>
  <c r="AA241" i="2"/>
  <c r="AB241" i="2"/>
  <c r="AC241" i="2"/>
  <c r="AD241" i="2"/>
  <c r="AE241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T242" i="2"/>
  <c r="U242" i="2"/>
  <c r="V242" i="2"/>
  <c r="W242" i="2"/>
  <c r="X242" i="2"/>
  <c r="Y242" i="2"/>
  <c r="Z242" i="2"/>
  <c r="AA242" i="2"/>
  <c r="AB242" i="2"/>
  <c r="AC242" i="2"/>
  <c r="AD242" i="2"/>
  <c r="AE242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T243" i="2"/>
  <c r="U243" i="2"/>
  <c r="V243" i="2"/>
  <c r="W243" i="2"/>
  <c r="X243" i="2"/>
  <c r="Y243" i="2"/>
  <c r="Z243" i="2"/>
  <c r="AA243" i="2"/>
  <c r="AB243" i="2"/>
  <c r="AC243" i="2"/>
  <c r="AD243" i="2"/>
  <c r="AE243" i="2"/>
  <c r="H244" i="2"/>
  <c r="I244" i="2"/>
  <c r="J244" i="2"/>
  <c r="K244" i="2"/>
  <c r="L244" i="2"/>
  <c r="M244" i="2"/>
  <c r="N244" i="2"/>
  <c r="O244" i="2"/>
  <c r="P244" i="2"/>
  <c r="Q244" i="2"/>
  <c r="R244" i="2"/>
  <c r="S244" i="2"/>
  <c r="T244" i="2"/>
  <c r="U244" i="2"/>
  <c r="V244" i="2"/>
  <c r="W244" i="2"/>
  <c r="X244" i="2"/>
  <c r="Y244" i="2"/>
  <c r="Z244" i="2"/>
  <c r="AA244" i="2"/>
  <c r="AB244" i="2"/>
  <c r="AC244" i="2"/>
  <c r="AD244" i="2"/>
  <c r="AE244" i="2"/>
  <c r="H245" i="2"/>
  <c r="I245" i="2"/>
  <c r="J245" i="2"/>
  <c r="K245" i="2"/>
  <c r="L245" i="2"/>
  <c r="M245" i="2"/>
  <c r="N245" i="2"/>
  <c r="O245" i="2"/>
  <c r="P245" i="2"/>
  <c r="Q245" i="2"/>
  <c r="R245" i="2"/>
  <c r="S245" i="2"/>
  <c r="T245" i="2"/>
  <c r="U245" i="2"/>
  <c r="V245" i="2"/>
  <c r="W245" i="2"/>
  <c r="X245" i="2"/>
  <c r="Y245" i="2"/>
  <c r="Z245" i="2"/>
  <c r="AA245" i="2"/>
  <c r="AB245" i="2"/>
  <c r="AC245" i="2"/>
  <c r="AD245" i="2"/>
  <c r="AE245" i="2"/>
  <c r="H246" i="2"/>
  <c r="I246" i="2"/>
  <c r="J246" i="2"/>
  <c r="K246" i="2"/>
  <c r="L246" i="2"/>
  <c r="M246" i="2"/>
  <c r="N246" i="2"/>
  <c r="O246" i="2"/>
  <c r="P246" i="2"/>
  <c r="Q246" i="2"/>
  <c r="R246" i="2"/>
  <c r="S246" i="2"/>
  <c r="T246" i="2"/>
  <c r="U246" i="2"/>
  <c r="V246" i="2"/>
  <c r="W246" i="2"/>
  <c r="X246" i="2"/>
  <c r="Y246" i="2"/>
  <c r="Z246" i="2"/>
  <c r="AA246" i="2"/>
  <c r="AB246" i="2"/>
  <c r="AC246" i="2"/>
  <c r="AD246" i="2"/>
  <c r="AE246" i="2"/>
  <c r="H247" i="2"/>
  <c r="I247" i="2"/>
  <c r="J247" i="2"/>
  <c r="K247" i="2"/>
  <c r="L247" i="2"/>
  <c r="M247" i="2"/>
  <c r="N247" i="2"/>
  <c r="O247" i="2"/>
  <c r="P247" i="2"/>
  <c r="Q247" i="2"/>
  <c r="R247" i="2"/>
  <c r="S247" i="2"/>
  <c r="T247" i="2"/>
  <c r="U247" i="2"/>
  <c r="V247" i="2"/>
  <c r="W247" i="2"/>
  <c r="X247" i="2"/>
  <c r="Y247" i="2"/>
  <c r="Z247" i="2"/>
  <c r="AA247" i="2"/>
  <c r="AB247" i="2"/>
  <c r="AC247" i="2"/>
  <c r="AD247" i="2"/>
  <c r="AE247" i="2"/>
  <c r="H248" i="2"/>
  <c r="I248" i="2"/>
  <c r="J248" i="2"/>
  <c r="K248" i="2"/>
  <c r="L248" i="2"/>
  <c r="M248" i="2"/>
  <c r="N248" i="2"/>
  <c r="O248" i="2"/>
  <c r="P248" i="2"/>
  <c r="Q248" i="2"/>
  <c r="R248" i="2"/>
  <c r="S248" i="2"/>
  <c r="T248" i="2"/>
  <c r="U248" i="2"/>
  <c r="V248" i="2"/>
  <c r="W248" i="2"/>
  <c r="X248" i="2"/>
  <c r="Y248" i="2"/>
  <c r="Z248" i="2"/>
  <c r="AA248" i="2"/>
  <c r="AB248" i="2"/>
  <c r="AC248" i="2"/>
  <c r="AD248" i="2"/>
  <c r="AE248" i="2"/>
  <c r="H249" i="2"/>
  <c r="I249" i="2"/>
  <c r="J249" i="2"/>
  <c r="K249" i="2"/>
  <c r="L249" i="2"/>
  <c r="M249" i="2"/>
  <c r="N249" i="2"/>
  <c r="O249" i="2"/>
  <c r="P249" i="2"/>
  <c r="Q249" i="2"/>
  <c r="R249" i="2"/>
  <c r="S249" i="2"/>
  <c r="T249" i="2"/>
  <c r="U249" i="2"/>
  <c r="V249" i="2"/>
  <c r="W249" i="2"/>
  <c r="X249" i="2"/>
  <c r="Y249" i="2"/>
  <c r="Z249" i="2"/>
  <c r="AA249" i="2"/>
  <c r="AB249" i="2"/>
  <c r="AC249" i="2"/>
  <c r="AD249" i="2"/>
  <c r="AE249" i="2"/>
  <c r="H250" i="2"/>
  <c r="I250" i="2"/>
  <c r="J250" i="2"/>
  <c r="K250" i="2"/>
  <c r="L250" i="2"/>
  <c r="M250" i="2"/>
  <c r="N250" i="2"/>
  <c r="O250" i="2"/>
  <c r="P250" i="2"/>
  <c r="Q250" i="2"/>
  <c r="R250" i="2"/>
  <c r="S250" i="2"/>
  <c r="T250" i="2"/>
  <c r="U250" i="2"/>
  <c r="V250" i="2"/>
  <c r="W250" i="2"/>
  <c r="X250" i="2"/>
  <c r="Y250" i="2"/>
  <c r="Z250" i="2"/>
  <c r="AA250" i="2"/>
  <c r="AB250" i="2"/>
  <c r="AC250" i="2"/>
  <c r="AD250" i="2"/>
  <c r="AE250" i="2"/>
  <c r="H251" i="2"/>
  <c r="I251" i="2"/>
  <c r="J251" i="2"/>
  <c r="K251" i="2"/>
  <c r="L251" i="2"/>
  <c r="M251" i="2"/>
  <c r="N251" i="2"/>
  <c r="O251" i="2"/>
  <c r="P251" i="2"/>
  <c r="Q251" i="2"/>
  <c r="R251" i="2"/>
  <c r="S251" i="2"/>
  <c r="T251" i="2"/>
  <c r="U251" i="2"/>
  <c r="V251" i="2"/>
  <c r="W251" i="2"/>
  <c r="X251" i="2"/>
  <c r="Y251" i="2"/>
  <c r="Z251" i="2"/>
  <c r="AA251" i="2"/>
  <c r="AB251" i="2"/>
  <c r="AC251" i="2"/>
  <c r="AD251" i="2"/>
  <c r="AE251" i="2"/>
  <c r="H252" i="2"/>
  <c r="I252" i="2"/>
  <c r="J252" i="2"/>
  <c r="K252" i="2"/>
  <c r="L252" i="2"/>
  <c r="M252" i="2"/>
  <c r="N252" i="2"/>
  <c r="O252" i="2"/>
  <c r="P252" i="2"/>
  <c r="Q252" i="2"/>
  <c r="R252" i="2"/>
  <c r="S252" i="2"/>
  <c r="T252" i="2"/>
  <c r="U252" i="2"/>
  <c r="V252" i="2"/>
  <c r="W252" i="2"/>
  <c r="X252" i="2"/>
  <c r="Y252" i="2"/>
  <c r="Z252" i="2"/>
  <c r="AA252" i="2"/>
  <c r="AB252" i="2"/>
  <c r="AC252" i="2"/>
  <c r="AD252" i="2"/>
  <c r="AE252" i="2"/>
  <c r="H253" i="2"/>
  <c r="I253" i="2"/>
  <c r="J253" i="2"/>
  <c r="K253" i="2"/>
  <c r="L253" i="2"/>
  <c r="M253" i="2"/>
  <c r="N253" i="2"/>
  <c r="O253" i="2"/>
  <c r="P253" i="2"/>
  <c r="Q253" i="2"/>
  <c r="R253" i="2"/>
  <c r="S253" i="2"/>
  <c r="T253" i="2"/>
  <c r="U253" i="2"/>
  <c r="V253" i="2"/>
  <c r="W253" i="2"/>
  <c r="X253" i="2"/>
  <c r="Y253" i="2"/>
  <c r="Z253" i="2"/>
  <c r="AA253" i="2"/>
  <c r="AB253" i="2"/>
  <c r="AC253" i="2"/>
  <c r="AD253" i="2"/>
  <c r="AE253" i="2"/>
  <c r="H254" i="2"/>
  <c r="I254" i="2"/>
  <c r="J254" i="2"/>
  <c r="K254" i="2"/>
  <c r="L254" i="2"/>
  <c r="M254" i="2"/>
  <c r="N254" i="2"/>
  <c r="O254" i="2"/>
  <c r="P254" i="2"/>
  <c r="Q254" i="2"/>
  <c r="R254" i="2"/>
  <c r="S254" i="2"/>
  <c r="T254" i="2"/>
  <c r="U254" i="2"/>
  <c r="V254" i="2"/>
  <c r="W254" i="2"/>
  <c r="X254" i="2"/>
  <c r="Y254" i="2"/>
  <c r="Z254" i="2"/>
  <c r="AA254" i="2"/>
  <c r="AB254" i="2"/>
  <c r="AC254" i="2"/>
  <c r="AD254" i="2"/>
  <c r="AE254" i="2"/>
  <c r="H255" i="2"/>
  <c r="I255" i="2"/>
  <c r="J255" i="2"/>
  <c r="K255" i="2"/>
  <c r="L255" i="2"/>
  <c r="M255" i="2"/>
  <c r="N255" i="2"/>
  <c r="O255" i="2"/>
  <c r="P255" i="2"/>
  <c r="Q255" i="2"/>
  <c r="R255" i="2"/>
  <c r="S255" i="2"/>
  <c r="T255" i="2"/>
  <c r="U255" i="2"/>
  <c r="V255" i="2"/>
  <c r="W255" i="2"/>
  <c r="X255" i="2"/>
  <c r="Y255" i="2"/>
  <c r="Z255" i="2"/>
  <c r="AA255" i="2"/>
  <c r="AB255" i="2"/>
  <c r="AC255" i="2"/>
  <c r="AD255" i="2"/>
  <c r="AE255" i="2"/>
  <c r="H256" i="2"/>
  <c r="I256" i="2"/>
  <c r="J256" i="2"/>
  <c r="K256" i="2"/>
  <c r="L256" i="2"/>
  <c r="M256" i="2"/>
  <c r="N256" i="2"/>
  <c r="O256" i="2"/>
  <c r="P256" i="2"/>
  <c r="Q256" i="2"/>
  <c r="R256" i="2"/>
  <c r="S256" i="2"/>
  <c r="T256" i="2"/>
  <c r="U256" i="2"/>
  <c r="V256" i="2"/>
  <c r="W256" i="2"/>
  <c r="X256" i="2"/>
  <c r="Y256" i="2"/>
  <c r="Z256" i="2"/>
  <c r="AA256" i="2"/>
  <c r="AB256" i="2"/>
  <c r="AC256" i="2"/>
  <c r="AD256" i="2"/>
  <c r="AE256" i="2"/>
  <c r="H257" i="2"/>
  <c r="I257" i="2"/>
  <c r="J257" i="2"/>
  <c r="K257" i="2"/>
  <c r="L257" i="2"/>
  <c r="M257" i="2"/>
  <c r="N257" i="2"/>
  <c r="O257" i="2"/>
  <c r="P257" i="2"/>
  <c r="Q257" i="2"/>
  <c r="R257" i="2"/>
  <c r="S257" i="2"/>
  <c r="T257" i="2"/>
  <c r="U257" i="2"/>
  <c r="V257" i="2"/>
  <c r="W257" i="2"/>
  <c r="X257" i="2"/>
  <c r="Y257" i="2"/>
  <c r="Z257" i="2"/>
  <c r="AA257" i="2"/>
  <c r="AB257" i="2"/>
  <c r="AC257" i="2"/>
  <c r="AD257" i="2"/>
  <c r="AE257" i="2"/>
  <c r="H258" i="2"/>
  <c r="I258" i="2"/>
  <c r="J258" i="2"/>
  <c r="K258" i="2"/>
  <c r="L258" i="2"/>
  <c r="M258" i="2"/>
  <c r="N258" i="2"/>
  <c r="O258" i="2"/>
  <c r="P258" i="2"/>
  <c r="Q258" i="2"/>
  <c r="R258" i="2"/>
  <c r="S258" i="2"/>
  <c r="T258" i="2"/>
  <c r="U258" i="2"/>
  <c r="V258" i="2"/>
  <c r="W258" i="2"/>
  <c r="X258" i="2"/>
  <c r="Y258" i="2"/>
  <c r="Z258" i="2"/>
  <c r="AA258" i="2"/>
  <c r="AB258" i="2"/>
  <c r="AC258" i="2"/>
  <c r="AD258" i="2"/>
  <c r="AE258" i="2"/>
  <c r="H259" i="2"/>
  <c r="I259" i="2"/>
  <c r="J259" i="2"/>
  <c r="K259" i="2"/>
  <c r="L259" i="2"/>
  <c r="M259" i="2"/>
  <c r="N259" i="2"/>
  <c r="O259" i="2"/>
  <c r="P259" i="2"/>
  <c r="Q259" i="2"/>
  <c r="R259" i="2"/>
  <c r="S259" i="2"/>
  <c r="T259" i="2"/>
  <c r="U259" i="2"/>
  <c r="V259" i="2"/>
  <c r="W259" i="2"/>
  <c r="X259" i="2"/>
  <c r="Y259" i="2"/>
  <c r="Z259" i="2"/>
  <c r="AA259" i="2"/>
  <c r="AB259" i="2"/>
  <c r="AC259" i="2"/>
  <c r="AD259" i="2"/>
  <c r="AE259" i="2"/>
  <c r="H260" i="2"/>
  <c r="I260" i="2"/>
  <c r="J260" i="2"/>
  <c r="K260" i="2"/>
  <c r="L260" i="2"/>
  <c r="M260" i="2"/>
  <c r="N260" i="2"/>
  <c r="O260" i="2"/>
  <c r="P260" i="2"/>
  <c r="Q260" i="2"/>
  <c r="R260" i="2"/>
  <c r="S260" i="2"/>
  <c r="T260" i="2"/>
  <c r="U260" i="2"/>
  <c r="V260" i="2"/>
  <c r="W260" i="2"/>
  <c r="X260" i="2"/>
  <c r="Y260" i="2"/>
  <c r="Z260" i="2"/>
  <c r="AA260" i="2"/>
  <c r="AB260" i="2"/>
  <c r="AC260" i="2"/>
  <c r="AD260" i="2"/>
  <c r="AE260" i="2"/>
  <c r="H261" i="2"/>
  <c r="I261" i="2"/>
  <c r="J261" i="2"/>
  <c r="K261" i="2"/>
  <c r="L261" i="2"/>
  <c r="M261" i="2"/>
  <c r="N261" i="2"/>
  <c r="O261" i="2"/>
  <c r="P261" i="2"/>
  <c r="Q261" i="2"/>
  <c r="R261" i="2"/>
  <c r="S261" i="2"/>
  <c r="T261" i="2"/>
  <c r="U261" i="2"/>
  <c r="V261" i="2"/>
  <c r="W261" i="2"/>
  <c r="X261" i="2"/>
  <c r="Y261" i="2"/>
  <c r="Z261" i="2"/>
  <c r="AA261" i="2"/>
  <c r="AB261" i="2"/>
  <c r="AC261" i="2"/>
  <c r="AD261" i="2"/>
  <c r="AE261" i="2"/>
  <c r="H262" i="2"/>
  <c r="I262" i="2"/>
  <c r="J262" i="2"/>
  <c r="K262" i="2"/>
  <c r="L262" i="2"/>
  <c r="M262" i="2"/>
  <c r="N262" i="2"/>
  <c r="O262" i="2"/>
  <c r="P262" i="2"/>
  <c r="Q262" i="2"/>
  <c r="R262" i="2"/>
  <c r="S262" i="2"/>
  <c r="T262" i="2"/>
  <c r="U262" i="2"/>
  <c r="V262" i="2"/>
  <c r="W262" i="2"/>
  <c r="X262" i="2"/>
  <c r="Y262" i="2"/>
  <c r="Z262" i="2"/>
  <c r="AA262" i="2"/>
  <c r="AB262" i="2"/>
  <c r="AC262" i="2"/>
  <c r="AD262" i="2"/>
  <c r="AE262" i="2"/>
  <c r="H263" i="2"/>
  <c r="I263" i="2"/>
  <c r="J263" i="2"/>
  <c r="K263" i="2"/>
  <c r="L263" i="2"/>
  <c r="M263" i="2"/>
  <c r="N263" i="2"/>
  <c r="O263" i="2"/>
  <c r="P263" i="2"/>
  <c r="Q263" i="2"/>
  <c r="R263" i="2"/>
  <c r="S263" i="2"/>
  <c r="T263" i="2"/>
  <c r="U263" i="2"/>
  <c r="V263" i="2"/>
  <c r="W263" i="2"/>
  <c r="X263" i="2"/>
  <c r="Y263" i="2"/>
  <c r="Z263" i="2"/>
  <c r="AA263" i="2"/>
  <c r="AB263" i="2"/>
  <c r="AC263" i="2"/>
  <c r="AD263" i="2"/>
  <c r="AE263" i="2"/>
  <c r="H264" i="2"/>
  <c r="I264" i="2"/>
  <c r="J264" i="2"/>
  <c r="K264" i="2"/>
  <c r="L264" i="2"/>
  <c r="M264" i="2"/>
  <c r="N264" i="2"/>
  <c r="O264" i="2"/>
  <c r="P264" i="2"/>
  <c r="Q264" i="2"/>
  <c r="R264" i="2"/>
  <c r="S264" i="2"/>
  <c r="T264" i="2"/>
  <c r="U264" i="2"/>
  <c r="V264" i="2"/>
  <c r="W264" i="2"/>
  <c r="X264" i="2"/>
  <c r="Y264" i="2"/>
  <c r="Z264" i="2"/>
  <c r="AA264" i="2"/>
  <c r="AB264" i="2"/>
  <c r="AC264" i="2"/>
  <c r="AD264" i="2"/>
  <c r="AE264" i="2"/>
  <c r="H265" i="2"/>
  <c r="I265" i="2"/>
  <c r="J265" i="2"/>
  <c r="K265" i="2"/>
  <c r="L265" i="2"/>
  <c r="M265" i="2"/>
  <c r="N265" i="2"/>
  <c r="O265" i="2"/>
  <c r="P265" i="2"/>
  <c r="Q265" i="2"/>
  <c r="R265" i="2"/>
  <c r="S265" i="2"/>
  <c r="T265" i="2"/>
  <c r="U265" i="2"/>
  <c r="V265" i="2"/>
  <c r="W265" i="2"/>
  <c r="X265" i="2"/>
  <c r="Y265" i="2"/>
  <c r="Z265" i="2"/>
  <c r="AA265" i="2"/>
  <c r="AB265" i="2"/>
  <c r="AC265" i="2"/>
  <c r="AD265" i="2"/>
  <c r="AE265" i="2"/>
  <c r="H266" i="2"/>
  <c r="I266" i="2"/>
  <c r="J266" i="2"/>
  <c r="K266" i="2"/>
  <c r="L266" i="2"/>
  <c r="M266" i="2"/>
  <c r="N266" i="2"/>
  <c r="O266" i="2"/>
  <c r="P266" i="2"/>
  <c r="Q266" i="2"/>
  <c r="R266" i="2"/>
  <c r="S266" i="2"/>
  <c r="T266" i="2"/>
  <c r="U266" i="2"/>
  <c r="V266" i="2"/>
  <c r="W266" i="2"/>
  <c r="X266" i="2"/>
  <c r="Y266" i="2"/>
  <c r="Z266" i="2"/>
  <c r="AA266" i="2"/>
  <c r="AB266" i="2"/>
  <c r="AC266" i="2"/>
  <c r="AD266" i="2"/>
  <c r="AE266" i="2"/>
  <c r="H267" i="2"/>
  <c r="I267" i="2"/>
  <c r="J267" i="2"/>
  <c r="K267" i="2"/>
  <c r="L267" i="2"/>
  <c r="M267" i="2"/>
  <c r="N267" i="2"/>
  <c r="O267" i="2"/>
  <c r="P267" i="2"/>
  <c r="Q267" i="2"/>
  <c r="R267" i="2"/>
  <c r="S267" i="2"/>
  <c r="T267" i="2"/>
  <c r="U267" i="2"/>
  <c r="V267" i="2"/>
  <c r="W267" i="2"/>
  <c r="X267" i="2"/>
  <c r="Y267" i="2"/>
  <c r="Z267" i="2"/>
  <c r="AA267" i="2"/>
  <c r="AB267" i="2"/>
  <c r="AC267" i="2"/>
  <c r="AD267" i="2"/>
  <c r="AE267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T268" i="2"/>
  <c r="U268" i="2"/>
  <c r="V268" i="2"/>
  <c r="W268" i="2"/>
  <c r="X268" i="2"/>
  <c r="Y268" i="2"/>
  <c r="Z268" i="2"/>
  <c r="AA268" i="2"/>
  <c r="AB268" i="2"/>
  <c r="AC268" i="2"/>
  <c r="AD268" i="2"/>
  <c r="AE268" i="2"/>
  <c r="H269" i="2"/>
  <c r="I269" i="2"/>
  <c r="J269" i="2"/>
  <c r="K269" i="2"/>
  <c r="L269" i="2"/>
  <c r="M269" i="2"/>
  <c r="N269" i="2"/>
  <c r="O269" i="2"/>
  <c r="P269" i="2"/>
  <c r="Q269" i="2"/>
  <c r="R269" i="2"/>
  <c r="S269" i="2"/>
  <c r="T269" i="2"/>
  <c r="U269" i="2"/>
  <c r="V269" i="2"/>
  <c r="W269" i="2"/>
  <c r="X269" i="2"/>
  <c r="Y269" i="2"/>
  <c r="Z269" i="2"/>
  <c r="AA269" i="2"/>
  <c r="AB269" i="2"/>
  <c r="AC269" i="2"/>
  <c r="AD269" i="2"/>
  <c r="AE269" i="2"/>
  <c r="H270" i="2"/>
  <c r="I270" i="2"/>
  <c r="J270" i="2"/>
  <c r="K270" i="2"/>
  <c r="L270" i="2"/>
  <c r="M270" i="2"/>
  <c r="N270" i="2"/>
  <c r="O270" i="2"/>
  <c r="P270" i="2"/>
  <c r="Q270" i="2"/>
  <c r="R270" i="2"/>
  <c r="S270" i="2"/>
  <c r="T270" i="2"/>
  <c r="U270" i="2"/>
  <c r="V270" i="2"/>
  <c r="W270" i="2"/>
  <c r="X270" i="2"/>
  <c r="Y270" i="2"/>
  <c r="Z270" i="2"/>
  <c r="AA270" i="2"/>
  <c r="AB270" i="2"/>
  <c r="AC270" i="2"/>
  <c r="AD270" i="2"/>
  <c r="AE270" i="2"/>
  <c r="H271" i="2"/>
  <c r="I271" i="2"/>
  <c r="J271" i="2"/>
  <c r="K271" i="2"/>
  <c r="L271" i="2"/>
  <c r="M271" i="2"/>
  <c r="N271" i="2"/>
  <c r="O271" i="2"/>
  <c r="P271" i="2"/>
  <c r="Q271" i="2"/>
  <c r="R271" i="2"/>
  <c r="S271" i="2"/>
  <c r="T271" i="2"/>
  <c r="U271" i="2"/>
  <c r="V271" i="2"/>
  <c r="W271" i="2"/>
  <c r="X271" i="2"/>
  <c r="Y271" i="2"/>
  <c r="Z271" i="2"/>
  <c r="AA271" i="2"/>
  <c r="AB271" i="2"/>
  <c r="AC271" i="2"/>
  <c r="AD271" i="2"/>
  <c r="AE271" i="2"/>
  <c r="H272" i="2"/>
  <c r="I272" i="2"/>
  <c r="J272" i="2"/>
  <c r="K272" i="2"/>
  <c r="L272" i="2"/>
  <c r="M272" i="2"/>
  <c r="N272" i="2"/>
  <c r="O272" i="2"/>
  <c r="P272" i="2"/>
  <c r="Q272" i="2"/>
  <c r="R272" i="2"/>
  <c r="S272" i="2"/>
  <c r="T272" i="2"/>
  <c r="U272" i="2"/>
  <c r="V272" i="2"/>
  <c r="W272" i="2"/>
  <c r="X272" i="2"/>
  <c r="Y272" i="2"/>
  <c r="Z272" i="2"/>
  <c r="AA272" i="2"/>
  <c r="AB272" i="2"/>
  <c r="AC272" i="2"/>
  <c r="AD272" i="2"/>
  <c r="AE272" i="2"/>
  <c r="H273" i="2"/>
  <c r="I273" i="2"/>
  <c r="J273" i="2"/>
  <c r="K273" i="2"/>
  <c r="L273" i="2"/>
  <c r="M273" i="2"/>
  <c r="N273" i="2"/>
  <c r="O273" i="2"/>
  <c r="P273" i="2"/>
  <c r="Q273" i="2"/>
  <c r="R273" i="2"/>
  <c r="S273" i="2"/>
  <c r="T273" i="2"/>
  <c r="U273" i="2"/>
  <c r="V273" i="2"/>
  <c r="W273" i="2"/>
  <c r="X273" i="2"/>
  <c r="Y273" i="2"/>
  <c r="Z273" i="2"/>
  <c r="AA273" i="2"/>
  <c r="AB273" i="2"/>
  <c r="AC273" i="2"/>
  <c r="AD273" i="2"/>
  <c r="AE273" i="2"/>
  <c r="H274" i="2"/>
  <c r="I274" i="2"/>
  <c r="J274" i="2"/>
  <c r="K274" i="2"/>
  <c r="L274" i="2"/>
  <c r="M274" i="2"/>
  <c r="N274" i="2"/>
  <c r="O274" i="2"/>
  <c r="P274" i="2"/>
  <c r="Q274" i="2"/>
  <c r="R274" i="2"/>
  <c r="S274" i="2"/>
  <c r="T274" i="2"/>
  <c r="U274" i="2"/>
  <c r="V274" i="2"/>
  <c r="W274" i="2"/>
  <c r="X274" i="2"/>
  <c r="Y274" i="2"/>
  <c r="Z274" i="2"/>
  <c r="AA274" i="2"/>
  <c r="AB274" i="2"/>
  <c r="AC274" i="2"/>
  <c r="AD274" i="2"/>
  <c r="AE274" i="2"/>
  <c r="H275" i="2"/>
  <c r="I275" i="2"/>
  <c r="J275" i="2"/>
  <c r="K275" i="2"/>
  <c r="L275" i="2"/>
  <c r="M275" i="2"/>
  <c r="N275" i="2"/>
  <c r="O275" i="2"/>
  <c r="P275" i="2"/>
  <c r="Q275" i="2"/>
  <c r="R275" i="2"/>
  <c r="S275" i="2"/>
  <c r="T275" i="2"/>
  <c r="U275" i="2"/>
  <c r="V275" i="2"/>
  <c r="W275" i="2"/>
  <c r="X275" i="2"/>
  <c r="Y275" i="2"/>
  <c r="Z275" i="2"/>
  <c r="AA275" i="2"/>
  <c r="AB275" i="2"/>
  <c r="AC275" i="2"/>
  <c r="AD275" i="2"/>
  <c r="AE275" i="2"/>
  <c r="H276" i="2"/>
  <c r="I276" i="2"/>
  <c r="J276" i="2"/>
  <c r="K276" i="2"/>
  <c r="L276" i="2"/>
  <c r="M276" i="2"/>
  <c r="N276" i="2"/>
  <c r="O276" i="2"/>
  <c r="P276" i="2"/>
  <c r="Q276" i="2"/>
  <c r="R276" i="2"/>
  <c r="S276" i="2"/>
  <c r="T276" i="2"/>
  <c r="U276" i="2"/>
  <c r="V276" i="2"/>
  <c r="W276" i="2"/>
  <c r="X276" i="2"/>
  <c r="Y276" i="2"/>
  <c r="Z276" i="2"/>
  <c r="AA276" i="2"/>
  <c r="AB276" i="2"/>
  <c r="AC276" i="2"/>
  <c r="AD276" i="2"/>
  <c r="AE276" i="2"/>
  <c r="H277" i="2"/>
  <c r="I277" i="2"/>
  <c r="J277" i="2"/>
  <c r="K277" i="2"/>
  <c r="L277" i="2"/>
  <c r="M277" i="2"/>
  <c r="N277" i="2"/>
  <c r="O277" i="2"/>
  <c r="P277" i="2"/>
  <c r="Q277" i="2"/>
  <c r="R277" i="2"/>
  <c r="S277" i="2"/>
  <c r="T277" i="2"/>
  <c r="U277" i="2"/>
  <c r="V277" i="2"/>
  <c r="W277" i="2"/>
  <c r="X277" i="2"/>
  <c r="Y277" i="2"/>
  <c r="Z277" i="2"/>
  <c r="AA277" i="2"/>
  <c r="AB277" i="2"/>
  <c r="AC277" i="2"/>
  <c r="AD277" i="2"/>
  <c r="AE277" i="2"/>
  <c r="H278" i="2"/>
  <c r="I278" i="2"/>
  <c r="J278" i="2"/>
  <c r="K278" i="2"/>
  <c r="L278" i="2"/>
  <c r="M278" i="2"/>
  <c r="N278" i="2"/>
  <c r="O278" i="2"/>
  <c r="P278" i="2"/>
  <c r="Q278" i="2"/>
  <c r="R278" i="2"/>
  <c r="S278" i="2"/>
  <c r="T278" i="2"/>
  <c r="U278" i="2"/>
  <c r="V278" i="2"/>
  <c r="W278" i="2"/>
  <c r="X278" i="2"/>
  <c r="Y278" i="2"/>
  <c r="Z278" i="2"/>
  <c r="AA278" i="2"/>
  <c r="AB278" i="2"/>
  <c r="AC278" i="2"/>
  <c r="AD278" i="2"/>
  <c r="AE278" i="2"/>
  <c r="H279" i="2"/>
  <c r="I279" i="2"/>
  <c r="J279" i="2"/>
  <c r="K279" i="2"/>
  <c r="L279" i="2"/>
  <c r="M279" i="2"/>
  <c r="N279" i="2"/>
  <c r="O279" i="2"/>
  <c r="P279" i="2"/>
  <c r="Q279" i="2"/>
  <c r="R279" i="2"/>
  <c r="S279" i="2"/>
  <c r="T279" i="2"/>
  <c r="U279" i="2"/>
  <c r="V279" i="2"/>
  <c r="W279" i="2"/>
  <c r="X279" i="2"/>
  <c r="Y279" i="2"/>
  <c r="Z279" i="2"/>
  <c r="AA279" i="2"/>
  <c r="AB279" i="2"/>
  <c r="AC279" i="2"/>
  <c r="AD279" i="2"/>
  <c r="AE279" i="2"/>
  <c r="H280" i="2"/>
  <c r="I280" i="2"/>
  <c r="J280" i="2"/>
  <c r="K280" i="2"/>
  <c r="L280" i="2"/>
  <c r="M280" i="2"/>
  <c r="N280" i="2"/>
  <c r="O280" i="2"/>
  <c r="P280" i="2"/>
  <c r="Q280" i="2"/>
  <c r="R280" i="2"/>
  <c r="S280" i="2"/>
  <c r="T280" i="2"/>
  <c r="U280" i="2"/>
  <c r="V280" i="2"/>
  <c r="W280" i="2"/>
  <c r="X280" i="2"/>
  <c r="Y280" i="2"/>
  <c r="Z280" i="2"/>
  <c r="AA280" i="2"/>
  <c r="AB280" i="2"/>
  <c r="AC280" i="2"/>
  <c r="AD280" i="2"/>
  <c r="AE280" i="2"/>
  <c r="H281" i="2"/>
  <c r="I281" i="2"/>
  <c r="J281" i="2"/>
  <c r="K281" i="2"/>
  <c r="L281" i="2"/>
  <c r="M281" i="2"/>
  <c r="N281" i="2"/>
  <c r="O281" i="2"/>
  <c r="P281" i="2"/>
  <c r="Q281" i="2"/>
  <c r="R281" i="2"/>
  <c r="S281" i="2"/>
  <c r="T281" i="2"/>
  <c r="U281" i="2"/>
  <c r="V281" i="2"/>
  <c r="W281" i="2"/>
  <c r="X281" i="2"/>
  <c r="Y281" i="2"/>
  <c r="Z281" i="2"/>
  <c r="AA281" i="2"/>
  <c r="AB281" i="2"/>
  <c r="AC281" i="2"/>
  <c r="AD281" i="2"/>
  <c r="AE281" i="2"/>
  <c r="H282" i="2"/>
  <c r="I282" i="2"/>
  <c r="J282" i="2"/>
  <c r="K282" i="2"/>
  <c r="L282" i="2"/>
  <c r="M282" i="2"/>
  <c r="N282" i="2"/>
  <c r="O282" i="2"/>
  <c r="P282" i="2"/>
  <c r="Q282" i="2"/>
  <c r="R282" i="2"/>
  <c r="S282" i="2"/>
  <c r="T282" i="2"/>
  <c r="U282" i="2"/>
  <c r="V282" i="2"/>
  <c r="W282" i="2"/>
  <c r="X282" i="2"/>
  <c r="Y282" i="2"/>
  <c r="Z282" i="2"/>
  <c r="AA282" i="2"/>
  <c r="AB282" i="2"/>
  <c r="AC282" i="2"/>
  <c r="AD282" i="2"/>
  <c r="AE282" i="2"/>
  <c r="H283" i="2"/>
  <c r="I283" i="2"/>
  <c r="J283" i="2"/>
  <c r="K283" i="2"/>
  <c r="L283" i="2"/>
  <c r="M283" i="2"/>
  <c r="N283" i="2"/>
  <c r="O283" i="2"/>
  <c r="P283" i="2"/>
  <c r="Q283" i="2"/>
  <c r="R283" i="2"/>
  <c r="S283" i="2"/>
  <c r="T283" i="2"/>
  <c r="U283" i="2"/>
  <c r="V283" i="2"/>
  <c r="W283" i="2"/>
  <c r="X283" i="2"/>
  <c r="Y283" i="2"/>
  <c r="Z283" i="2"/>
  <c r="AA283" i="2"/>
  <c r="AB283" i="2"/>
  <c r="AC283" i="2"/>
  <c r="AD283" i="2"/>
  <c r="AE283" i="2"/>
  <c r="H284" i="2"/>
  <c r="I284" i="2"/>
  <c r="J284" i="2"/>
  <c r="K284" i="2"/>
  <c r="L284" i="2"/>
  <c r="M284" i="2"/>
  <c r="N284" i="2"/>
  <c r="O284" i="2"/>
  <c r="P284" i="2"/>
  <c r="Q284" i="2"/>
  <c r="R284" i="2"/>
  <c r="S284" i="2"/>
  <c r="T284" i="2"/>
  <c r="U284" i="2"/>
  <c r="V284" i="2"/>
  <c r="W284" i="2"/>
  <c r="X284" i="2"/>
  <c r="Y284" i="2"/>
  <c r="Z284" i="2"/>
  <c r="AA284" i="2"/>
  <c r="AB284" i="2"/>
  <c r="AC284" i="2"/>
  <c r="AD284" i="2"/>
  <c r="AE284" i="2"/>
  <c r="H285" i="2"/>
  <c r="I285" i="2"/>
  <c r="J285" i="2"/>
  <c r="K285" i="2"/>
  <c r="L285" i="2"/>
  <c r="M285" i="2"/>
  <c r="N285" i="2"/>
  <c r="O285" i="2"/>
  <c r="P285" i="2"/>
  <c r="Q285" i="2"/>
  <c r="R285" i="2"/>
  <c r="S285" i="2"/>
  <c r="T285" i="2"/>
  <c r="U285" i="2"/>
  <c r="V285" i="2"/>
  <c r="W285" i="2"/>
  <c r="X285" i="2"/>
  <c r="Y285" i="2"/>
  <c r="Z285" i="2"/>
  <c r="AA285" i="2"/>
  <c r="AB285" i="2"/>
  <c r="AC285" i="2"/>
  <c r="AD285" i="2"/>
  <c r="AE285" i="2"/>
  <c r="H286" i="2"/>
  <c r="I286" i="2"/>
  <c r="J286" i="2"/>
  <c r="K286" i="2"/>
  <c r="L286" i="2"/>
  <c r="M286" i="2"/>
  <c r="N286" i="2"/>
  <c r="O286" i="2"/>
  <c r="P286" i="2"/>
  <c r="Q286" i="2"/>
  <c r="R286" i="2"/>
  <c r="S286" i="2"/>
  <c r="T286" i="2"/>
  <c r="U286" i="2"/>
  <c r="V286" i="2"/>
  <c r="W286" i="2"/>
  <c r="X286" i="2"/>
  <c r="Y286" i="2"/>
  <c r="Z286" i="2"/>
  <c r="AA286" i="2"/>
  <c r="AB286" i="2"/>
  <c r="AC286" i="2"/>
  <c r="AD286" i="2"/>
  <c r="AE286" i="2"/>
  <c r="H287" i="2"/>
  <c r="I287" i="2"/>
  <c r="J287" i="2"/>
  <c r="K287" i="2"/>
  <c r="L287" i="2"/>
  <c r="M287" i="2"/>
  <c r="N287" i="2"/>
  <c r="O287" i="2"/>
  <c r="P287" i="2"/>
  <c r="Q287" i="2"/>
  <c r="R287" i="2"/>
  <c r="S287" i="2"/>
  <c r="T287" i="2"/>
  <c r="U287" i="2"/>
  <c r="V287" i="2"/>
  <c r="W287" i="2"/>
  <c r="X287" i="2"/>
  <c r="Y287" i="2"/>
  <c r="Z287" i="2"/>
  <c r="AA287" i="2"/>
  <c r="AB287" i="2"/>
  <c r="AC287" i="2"/>
  <c r="AD287" i="2"/>
  <c r="AE287" i="2"/>
  <c r="H288" i="2"/>
  <c r="I288" i="2"/>
  <c r="J288" i="2"/>
  <c r="K288" i="2"/>
  <c r="L288" i="2"/>
  <c r="M288" i="2"/>
  <c r="N288" i="2"/>
  <c r="O288" i="2"/>
  <c r="P288" i="2"/>
  <c r="Q288" i="2"/>
  <c r="R288" i="2"/>
  <c r="S288" i="2"/>
  <c r="T288" i="2"/>
  <c r="U288" i="2"/>
  <c r="V288" i="2"/>
  <c r="W288" i="2"/>
  <c r="X288" i="2"/>
  <c r="Y288" i="2"/>
  <c r="Z288" i="2"/>
  <c r="AA288" i="2"/>
  <c r="AB288" i="2"/>
  <c r="AC288" i="2"/>
  <c r="AD288" i="2"/>
  <c r="AE288" i="2"/>
  <c r="H289" i="2"/>
  <c r="I289" i="2"/>
  <c r="J289" i="2"/>
  <c r="K289" i="2"/>
  <c r="L289" i="2"/>
  <c r="M289" i="2"/>
  <c r="N289" i="2"/>
  <c r="O289" i="2"/>
  <c r="P289" i="2"/>
  <c r="Q289" i="2"/>
  <c r="R289" i="2"/>
  <c r="S289" i="2"/>
  <c r="T289" i="2"/>
  <c r="U289" i="2"/>
  <c r="V289" i="2"/>
  <c r="W289" i="2"/>
  <c r="X289" i="2"/>
  <c r="Y289" i="2"/>
  <c r="Z289" i="2"/>
  <c r="AA289" i="2"/>
  <c r="AB289" i="2"/>
  <c r="AC289" i="2"/>
  <c r="AD289" i="2"/>
  <c r="AE289" i="2"/>
  <c r="H290" i="2"/>
  <c r="I290" i="2"/>
  <c r="J290" i="2"/>
  <c r="K290" i="2"/>
  <c r="L290" i="2"/>
  <c r="M290" i="2"/>
  <c r="N290" i="2"/>
  <c r="O290" i="2"/>
  <c r="P290" i="2"/>
  <c r="Q290" i="2"/>
  <c r="R290" i="2"/>
  <c r="S290" i="2"/>
  <c r="T290" i="2"/>
  <c r="U290" i="2"/>
  <c r="V290" i="2"/>
  <c r="W290" i="2"/>
  <c r="X290" i="2"/>
  <c r="Y290" i="2"/>
  <c r="Z290" i="2"/>
  <c r="AA290" i="2"/>
  <c r="AB290" i="2"/>
  <c r="AC290" i="2"/>
  <c r="AD290" i="2"/>
  <c r="AE290" i="2"/>
  <c r="H291" i="2"/>
  <c r="I291" i="2"/>
  <c r="J291" i="2"/>
  <c r="K291" i="2"/>
  <c r="L291" i="2"/>
  <c r="M291" i="2"/>
  <c r="N291" i="2"/>
  <c r="O291" i="2"/>
  <c r="P291" i="2"/>
  <c r="Q291" i="2"/>
  <c r="R291" i="2"/>
  <c r="S291" i="2"/>
  <c r="T291" i="2"/>
  <c r="U291" i="2"/>
  <c r="V291" i="2"/>
  <c r="W291" i="2"/>
  <c r="X291" i="2"/>
  <c r="Y291" i="2"/>
  <c r="Z291" i="2"/>
  <c r="AA291" i="2"/>
  <c r="AB291" i="2"/>
  <c r="AC291" i="2"/>
  <c r="AD291" i="2"/>
  <c r="AE291" i="2"/>
  <c r="H292" i="2"/>
  <c r="I292" i="2"/>
  <c r="J292" i="2"/>
  <c r="K292" i="2"/>
  <c r="L292" i="2"/>
  <c r="M292" i="2"/>
  <c r="N292" i="2"/>
  <c r="O292" i="2"/>
  <c r="P292" i="2"/>
  <c r="Q292" i="2"/>
  <c r="R292" i="2"/>
  <c r="S292" i="2"/>
  <c r="T292" i="2"/>
  <c r="U292" i="2"/>
  <c r="V292" i="2"/>
  <c r="W292" i="2"/>
  <c r="X292" i="2"/>
  <c r="Y292" i="2"/>
  <c r="Z292" i="2"/>
  <c r="AA292" i="2"/>
  <c r="AB292" i="2"/>
  <c r="AC292" i="2"/>
  <c r="AD292" i="2"/>
  <c r="AE292" i="2"/>
  <c r="H293" i="2"/>
  <c r="I293" i="2"/>
  <c r="J293" i="2"/>
  <c r="K293" i="2"/>
  <c r="L293" i="2"/>
  <c r="M293" i="2"/>
  <c r="N293" i="2"/>
  <c r="O293" i="2"/>
  <c r="P293" i="2"/>
  <c r="Q293" i="2"/>
  <c r="R293" i="2"/>
  <c r="S293" i="2"/>
  <c r="T293" i="2"/>
  <c r="U293" i="2"/>
  <c r="V293" i="2"/>
  <c r="W293" i="2"/>
  <c r="X293" i="2"/>
  <c r="Y293" i="2"/>
  <c r="Z293" i="2"/>
  <c r="AA293" i="2"/>
  <c r="AB293" i="2"/>
  <c r="AC293" i="2"/>
  <c r="AD293" i="2"/>
  <c r="AE293" i="2"/>
  <c r="H294" i="2"/>
  <c r="I294" i="2"/>
  <c r="J294" i="2"/>
  <c r="K294" i="2"/>
  <c r="L294" i="2"/>
  <c r="M294" i="2"/>
  <c r="N294" i="2"/>
  <c r="O294" i="2"/>
  <c r="P294" i="2"/>
  <c r="Q294" i="2"/>
  <c r="R294" i="2"/>
  <c r="S294" i="2"/>
  <c r="T294" i="2"/>
  <c r="U294" i="2"/>
  <c r="V294" i="2"/>
  <c r="W294" i="2"/>
  <c r="X294" i="2"/>
  <c r="Y294" i="2"/>
  <c r="Z294" i="2"/>
  <c r="AA294" i="2"/>
  <c r="AB294" i="2"/>
  <c r="AC294" i="2"/>
  <c r="AD294" i="2"/>
  <c r="AE294" i="2"/>
  <c r="H295" i="2"/>
  <c r="I295" i="2"/>
  <c r="J295" i="2"/>
  <c r="K295" i="2"/>
  <c r="L295" i="2"/>
  <c r="M295" i="2"/>
  <c r="N295" i="2"/>
  <c r="O295" i="2"/>
  <c r="P295" i="2"/>
  <c r="Q295" i="2"/>
  <c r="R295" i="2"/>
  <c r="S295" i="2"/>
  <c r="T295" i="2"/>
  <c r="U295" i="2"/>
  <c r="V295" i="2"/>
  <c r="W295" i="2"/>
  <c r="X295" i="2"/>
  <c r="Y295" i="2"/>
  <c r="Z295" i="2"/>
  <c r="AA295" i="2"/>
  <c r="AB295" i="2"/>
  <c r="AC295" i="2"/>
  <c r="AD295" i="2"/>
  <c r="AE295" i="2"/>
  <c r="H296" i="2"/>
  <c r="I296" i="2"/>
  <c r="J296" i="2"/>
  <c r="K296" i="2"/>
  <c r="L296" i="2"/>
  <c r="M296" i="2"/>
  <c r="N296" i="2"/>
  <c r="O296" i="2"/>
  <c r="P296" i="2"/>
  <c r="Q296" i="2"/>
  <c r="R296" i="2"/>
  <c r="S296" i="2"/>
  <c r="T296" i="2"/>
  <c r="U296" i="2"/>
  <c r="V296" i="2"/>
  <c r="W296" i="2"/>
  <c r="X296" i="2"/>
  <c r="Y296" i="2"/>
  <c r="Z296" i="2"/>
  <c r="AA296" i="2"/>
  <c r="AB296" i="2"/>
  <c r="AC296" i="2"/>
  <c r="AD296" i="2"/>
  <c r="AE296" i="2"/>
  <c r="H297" i="2"/>
  <c r="I297" i="2"/>
  <c r="J297" i="2"/>
  <c r="K297" i="2"/>
  <c r="L297" i="2"/>
  <c r="M297" i="2"/>
  <c r="N297" i="2"/>
  <c r="O297" i="2"/>
  <c r="P297" i="2"/>
  <c r="Q297" i="2"/>
  <c r="R297" i="2"/>
  <c r="S297" i="2"/>
  <c r="T297" i="2"/>
  <c r="U297" i="2"/>
  <c r="V297" i="2"/>
  <c r="W297" i="2"/>
  <c r="X297" i="2"/>
  <c r="Y297" i="2"/>
  <c r="Z297" i="2"/>
  <c r="AA297" i="2"/>
  <c r="AB297" i="2"/>
  <c r="AC297" i="2"/>
  <c r="AD297" i="2"/>
  <c r="AE297" i="2"/>
  <c r="H298" i="2"/>
  <c r="I298" i="2"/>
  <c r="J298" i="2"/>
  <c r="K298" i="2"/>
  <c r="L298" i="2"/>
  <c r="M298" i="2"/>
  <c r="N298" i="2"/>
  <c r="O298" i="2"/>
  <c r="P298" i="2"/>
  <c r="Q298" i="2"/>
  <c r="R298" i="2"/>
  <c r="S298" i="2"/>
  <c r="T298" i="2"/>
  <c r="U298" i="2"/>
  <c r="V298" i="2"/>
  <c r="W298" i="2"/>
  <c r="X298" i="2"/>
  <c r="Y298" i="2"/>
  <c r="Z298" i="2"/>
  <c r="AA298" i="2"/>
  <c r="AB298" i="2"/>
  <c r="AC298" i="2"/>
  <c r="AD298" i="2"/>
  <c r="AE298" i="2"/>
  <c r="H299" i="2"/>
  <c r="I299" i="2"/>
  <c r="J299" i="2"/>
  <c r="K299" i="2"/>
  <c r="L299" i="2"/>
  <c r="M299" i="2"/>
  <c r="N299" i="2"/>
  <c r="O299" i="2"/>
  <c r="P299" i="2"/>
  <c r="Q299" i="2"/>
  <c r="R299" i="2"/>
  <c r="S299" i="2"/>
  <c r="T299" i="2"/>
  <c r="U299" i="2"/>
  <c r="V299" i="2"/>
  <c r="W299" i="2"/>
  <c r="X299" i="2"/>
  <c r="Y299" i="2"/>
  <c r="Z299" i="2"/>
  <c r="AA299" i="2"/>
  <c r="AB299" i="2"/>
  <c r="AC299" i="2"/>
  <c r="AD299" i="2"/>
  <c r="AE299" i="2"/>
  <c r="H300" i="2"/>
  <c r="I300" i="2"/>
  <c r="J300" i="2"/>
  <c r="K300" i="2"/>
  <c r="L300" i="2"/>
  <c r="M300" i="2"/>
  <c r="N300" i="2"/>
  <c r="O300" i="2"/>
  <c r="P300" i="2"/>
  <c r="Q300" i="2"/>
  <c r="R300" i="2"/>
  <c r="S300" i="2"/>
  <c r="T300" i="2"/>
  <c r="U300" i="2"/>
  <c r="V300" i="2"/>
  <c r="W300" i="2"/>
  <c r="X300" i="2"/>
  <c r="Y300" i="2"/>
  <c r="Z300" i="2"/>
  <c r="AA300" i="2"/>
  <c r="AB300" i="2"/>
  <c r="AC300" i="2"/>
  <c r="AD300" i="2"/>
  <c r="AE300" i="2"/>
  <c r="H301" i="2"/>
  <c r="I301" i="2"/>
  <c r="J301" i="2"/>
  <c r="K301" i="2"/>
  <c r="L301" i="2"/>
  <c r="M301" i="2"/>
  <c r="N301" i="2"/>
  <c r="O301" i="2"/>
  <c r="P301" i="2"/>
  <c r="Q301" i="2"/>
  <c r="R301" i="2"/>
  <c r="S301" i="2"/>
  <c r="T301" i="2"/>
  <c r="U301" i="2"/>
  <c r="V301" i="2"/>
  <c r="W301" i="2"/>
  <c r="X301" i="2"/>
  <c r="Y301" i="2"/>
  <c r="Z301" i="2"/>
  <c r="AA301" i="2"/>
  <c r="AB301" i="2"/>
  <c r="AC301" i="2"/>
  <c r="AD301" i="2"/>
  <c r="AE301" i="2"/>
  <c r="H302" i="2"/>
  <c r="I302" i="2"/>
  <c r="J302" i="2"/>
  <c r="K302" i="2"/>
  <c r="L302" i="2"/>
  <c r="M302" i="2"/>
  <c r="N302" i="2"/>
  <c r="O302" i="2"/>
  <c r="P302" i="2"/>
  <c r="Q302" i="2"/>
  <c r="R302" i="2"/>
  <c r="S302" i="2"/>
  <c r="T302" i="2"/>
  <c r="U302" i="2"/>
  <c r="V302" i="2"/>
  <c r="W302" i="2"/>
  <c r="X302" i="2"/>
  <c r="Y302" i="2"/>
  <c r="Z302" i="2"/>
  <c r="AA302" i="2"/>
  <c r="AB302" i="2"/>
  <c r="AC302" i="2"/>
  <c r="AD302" i="2"/>
  <c r="AE302" i="2"/>
  <c r="H303" i="2"/>
  <c r="I303" i="2"/>
  <c r="J303" i="2"/>
  <c r="K303" i="2"/>
  <c r="L303" i="2"/>
  <c r="M303" i="2"/>
  <c r="N303" i="2"/>
  <c r="O303" i="2"/>
  <c r="P303" i="2"/>
  <c r="Q303" i="2"/>
  <c r="R303" i="2"/>
  <c r="S303" i="2"/>
  <c r="T303" i="2"/>
  <c r="U303" i="2"/>
  <c r="V303" i="2"/>
  <c r="W303" i="2"/>
  <c r="X303" i="2"/>
  <c r="Y303" i="2"/>
  <c r="Z303" i="2"/>
  <c r="AA303" i="2"/>
  <c r="AB303" i="2"/>
  <c r="AC303" i="2"/>
  <c r="AD303" i="2"/>
  <c r="AE303" i="2"/>
  <c r="AE4" i="2"/>
  <c r="AA4" i="2"/>
  <c r="AC4" i="2"/>
  <c r="W4" i="2"/>
  <c r="Y4" i="2"/>
  <c r="V4" i="2"/>
  <c r="U4" i="2"/>
  <c r="T4" i="2"/>
  <c r="S4" i="2"/>
  <c r="R4" i="2"/>
  <c r="Q4" i="2"/>
  <c r="O4" i="2"/>
  <c r="M4" i="2"/>
  <c r="AD4" i="2"/>
  <c r="K4" i="2"/>
  <c r="AB4" i="2"/>
  <c r="Z4" i="2"/>
  <c r="X4" i="2"/>
  <c r="P4" i="2"/>
  <c r="N4" i="2"/>
  <c r="L4" i="2"/>
  <c r="J4" i="2"/>
  <c r="I4" i="2"/>
  <c r="H4" i="2"/>
  <c r="O8" i="1"/>
  <c r="O6" i="1"/>
  <c r="O4" i="1"/>
  <c r="O7" i="1"/>
  <c r="G23" i="1" s="1"/>
  <c r="O3" i="1"/>
  <c r="F20" i="3" l="1"/>
  <c r="F84" i="3"/>
  <c r="F41" i="3"/>
  <c r="D4" i="3"/>
  <c r="E5" i="3" s="1"/>
  <c r="F37" i="3"/>
  <c r="F82" i="3"/>
  <c r="G98" i="3"/>
  <c r="G16" i="3"/>
  <c r="G24" i="3"/>
  <c r="G63" i="3"/>
  <c r="G69" i="3"/>
  <c r="F5" i="3"/>
  <c r="F71" i="3"/>
  <c r="G32" i="3"/>
  <c r="G71" i="3"/>
  <c r="G107" i="3"/>
  <c r="F108" i="3"/>
  <c r="G115" i="3"/>
  <c r="G103" i="3"/>
  <c r="F104" i="3"/>
  <c r="G99" i="3"/>
  <c r="F100" i="3"/>
  <c r="F175" i="3"/>
  <c r="G210" i="3"/>
  <c r="F239" i="3"/>
  <c r="G266" i="3"/>
  <c r="G250" i="3"/>
  <c r="F287" i="3"/>
  <c r="G186" i="3"/>
  <c r="G242" i="3"/>
  <c r="G234" i="3"/>
  <c r="G298" i="3"/>
  <c r="G170" i="3"/>
  <c r="F199" i="3"/>
  <c r="G226" i="3"/>
  <c r="F263" i="3"/>
  <c r="G290" i="3"/>
  <c r="F191" i="3"/>
  <c r="G218" i="3"/>
  <c r="G282" i="3"/>
  <c r="F183" i="3"/>
  <c r="G274" i="3"/>
  <c r="F24" i="1"/>
  <c r="F23" i="1"/>
  <c r="F20" i="1"/>
  <c r="O5" i="1"/>
  <c r="F22" i="1"/>
  <c r="F21" i="1"/>
  <c r="E4" i="2"/>
  <c r="D4" i="2" s="1"/>
  <c r="C20" i="1" s="1"/>
  <c r="G25" i="1"/>
  <c r="G24" i="1"/>
  <c r="G22" i="1"/>
  <c r="G21" i="1"/>
  <c r="G20" i="1"/>
  <c r="F25" i="1"/>
  <c r="D5" i="3" l="1"/>
  <c r="E6" i="3" s="1"/>
  <c r="D6" i="3" s="1"/>
  <c r="E5" i="2"/>
  <c r="E7" i="3" l="1"/>
  <c r="D7" i="3" s="1"/>
  <c r="D5" i="2"/>
  <c r="C6" i="2" s="1"/>
  <c r="E20" i="1"/>
  <c r="E8" i="3" l="1"/>
  <c r="D8" i="3" s="1"/>
  <c r="D20" i="1"/>
  <c r="E9" i="3" l="1"/>
  <c r="D9" i="3" s="1"/>
  <c r="E6" i="2"/>
  <c r="C21" i="1"/>
  <c r="E10" i="3" l="1"/>
  <c r="D10" i="3" s="1"/>
  <c r="D6" i="2"/>
  <c r="C7" i="2" s="1"/>
  <c r="E21" i="1"/>
  <c r="E11" i="3" l="1"/>
  <c r="D11" i="3" s="1"/>
  <c r="D21" i="1"/>
  <c r="E12" i="3" l="1"/>
  <c r="D12" i="3" s="1"/>
  <c r="C22" i="1"/>
  <c r="E7" i="2"/>
  <c r="E13" i="3" l="1"/>
  <c r="D13" i="3" s="1"/>
  <c r="D7" i="2"/>
  <c r="C8" i="2" s="1"/>
  <c r="E22" i="1"/>
  <c r="E14" i="3" l="1"/>
  <c r="D14" i="3" s="1"/>
  <c r="D22" i="1"/>
  <c r="C15" i="3" l="1"/>
  <c r="E15" i="3" s="1"/>
  <c r="D15" i="3" s="1"/>
  <c r="C23" i="1"/>
  <c r="E8" i="2"/>
  <c r="C16" i="3" l="1"/>
  <c r="E16" i="3" s="1"/>
  <c r="D16" i="3" s="1"/>
  <c r="D8" i="2"/>
  <c r="C9" i="2" s="1"/>
  <c r="E23" i="1"/>
  <c r="C17" i="3" l="1"/>
  <c r="E17" i="3" s="1"/>
  <c r="D17" i="3" s="1"/>
  <c r="E9" i="2"/>
  <c r="D9" i="2" s="1"/>
  <c r="D23" i="1"/>
  <c r="C18" i="3" l="1"/>
  <c r="E18" i="3" s="1"/>
  <c r="D18" i="3" s="1"/>
  <c r="C10" i="2"/>
  <c r="E10" i="2" s="1"/>
  <c r="D10" i="2" s="1"/>
  <c r="C19" i="3" l="1"/>
  <c r="E19" i="3" s="1"/>
  <c r="D19" i="3" s="1"/>
  <c r="C11" i="2"/>
  <c r="E11" i="2" s="1"/>
  <c r="D11" i="2" s="1"/>
  <c r="C20" i="3" l="1"/>
  <c r="E20" i="3" s="1"/>
  <c r="D20" i="3" s="1"/>
  <c r="C12" i="2"/>
  <c r="E12" i="2" s="1"/>
  <c r="D12" i="2" s="1"/>
  <c r="C21" i="3" l="1"/>
  <c r="E21" i="3" s="1"/>
  <c r="D21" i="3" s="1"/>
  <c r="C13" i="2"/>
  <c r="E13" i="2" s="1"/>
  <c r="D13" i="2" s="1"/>
  <c r="C22" i="3" l="1"/>
  <c r="E22" i="3" s="1"/>
  <c r="D22" i="3" s="1"/>
  <c r="C14" i="2"/>
  <c r="E14" i="2" s="1"/>
  <c r="D14" i="2" s="1"/>
  <c r="C23" i="3" l="1"/>
  <c r="E23" i="3" s="1"/>
  <c r="D23" i="3" s="1"/>
  <c r="C15" i="2"/>
  <c r="E15" i="2" s="1"/>
  <c r="D15" i="2" s="1"/>
  <c r="C24" i="3" l="1"/>
  <c r="E24" i="3" s="1"/>
  <c r="D24" i="3" s="1"/>
  <c r="C16" i="2"/>
  <c r="E16" i="2" s="1"/>
  <c r="D16" i="2" s="1"/>
  <c r="C25" i="3" l="1"/>
  <c r="E25" i="3" s="1"/>
  <c r="D25" i="3" s="1"/>
  <c r="C17" i="2"/>
  <c r="E17" i="2" s="1"/>
  <c r="D17" i="2" s="1"/>
  <c r="C18" i="2" s="1"/>
  <c r="E18" i="2" s="1"/>
  <c r="D18" i="2" s="1"/>
  <c r="C19" i="2" s="1"/>
  <c r="E19" i="2" s="1"/>
  <c r="D19" i="2" s="1"/>
  <c r="C20" i="2" s="1"/>
  <c r="E20" i="2" s="1"/>
  <c r="D20" i="2" s="1"/>
  <c r="C21" i="2" s="1"/>
  <c r="E21" i="2" s="1"/>
  <c r="D21" i="2" s="1"/>
  <c r="C22" i="2" s="1"/>
  <c r="E22" i="2" s="1"/>
  <c r="D22" i="2" s="1"/>
  <c r="C23" i="2" s="1"/>
  <c r="E23" i="2" s="1"/>
  <c r="D23" i="2" s="1"/>
  <c r="C24" i="2" s="1"/>
  <c r="E24" i="2" s="1"/>
  <c r="D24" i="2" s="1"/>
  <c r="C25" i="2" s="1"/>
  <c r="E25" i="2" s="1"/>
  <c r="D25" i="2" s="1"/>
  <c r="C26" i="2" s="1"/>
  <c r="C26" i="3" l="1"/>
  <c r="E26" i="3" s="1"/>
  <c r="D26" i="3" s="1"/>
  <c r="E26" i="2"/>
  <c r="D26" i="2" s="1"/>
  <c r="C27" i="2" s="1"/>
  <c r="C27" i="3" l="1"/>
  <c r="E27" i="3" s="1"/>
  <c r="D27" i="3" s="1"/>
  <c r="E27" i="2"/>
  <c r="D27" i="2" s="1"/>
  <c r="C28" i="2" s="1"/>
  <c r="C28" i="3" l="1"/>
  <c r="E28" i="3" s="1"/>
  <c r="D28" i="3" s="1"/>
  <c r="E28" i="2"/>
  <c r="D28" i="2" s="1"/>
  <c r="C29" i="2" s="1"/>
  <c r="C29" i="3" l="1"/>
  <c r="E29" i="3" s="1"/>
  <c r="D29" i="3" s="1"/>
  <c r="E29" i="2"/>
  <c r="D29" i="2" s="1"/>
  <c r="C30" i="2" s="1"/>
  <c r="C30" i="3" l="1"/>
  <c r="E30" i="3" s="1"/>
  <c r="D30" i="3" s="1"/>
  <c r="E30" i="2"/>
  <c r="D30" i="2" s="1"/>
  <c r="C31" i="2" s="1"/>
  <c r="C31" i="3" l="1"/>
  <c r="E31" i="3" s="1"/>
  <c r="D31" i="3" s="1"/>
  <c r="E31" i="2"/>
  <c r="D31" i="2" s="1"/>
  <c r="C32" i="2" s="1"/>
  <c r="C32" i="3" l="1"/>
  <c r="E32" i="3" s="1"/>
  <c r="D32" i="3" s="1"/>
  <c r="E32" i="2"/>
  <c r="D32" i="2" s="1"/>
  <c r="C33" i="2" s="1"/>
  <c r="C33" i="3" l="1"/>
  <c r="E33" i="3" s="1"/>
  <c r="D33" i="3" s="1"/>
  <c r="E33" i="2"/>
  <c r="D33" i="2" s="1"/>
  <c r="C34" i="2" s="1"/>
  <c r="C34" i="3" l="1"/>
  <c r="E34" i="3" s="1"/>
  <c r="D34" i="3" s="1"/>
  <c r="E34" i="2"/>
  <c r="D34" i="2" s="1"/>
  <c r="C35" i="2" s="1"/>
  <c r="C35" i="3" l="1"/>
  <c r="E35" i="3" s="1"/>
  <c r="D35" i="3" s="1"/>
  <c r="E35" i="2"/>
  <c r="D35" i="2" s="1"/>
  <c r="C36" i="2" s="1"/>
  <c r="C36" i="3" l="1"/>
  <c r="E36" i="3" s="1"/>
  <c r="D36" i="3" s="1"/>
  <c r="E36" i="2"/>
  <c r="D36" i="2" s="1"/>
  <c r="C37" i="2" s="1"/>
  <c r="C37" i="3" l="1"/>
  <c r="E37" i="3" s="1"/>
  <c r="D37" i="3" s="1"/>
  <c r="E37" i="2"/>
  <c r="D37" i="2" s="1"/>
  <c r="C38" i="2" s="1"/>
  <c r="C38" i="3" l="1"/>
  <c r="E38" i="3" s="1"/>
  <c r="D38" i="3" s="1"/>
  <c r="E38" i="2"/>
  <c r="D38" i="2" s="1"/>
  <c r="C39" i="2" s="1"/>
  <c r="C39" i="3" l="1"/>
  <c r="E39" i="3" s="1"/>
  <c r="D39" i="3" s="1"/>
  <c r="E39" i="2"/>
  <c r="D39" i="2" s="1"/>
  <c r="C40" i="2" s="1"/>
  <c r="C40" i="3" l="1"/>
  <c r="E40" i="3" s="1"/>
  <c r="D40" i="3" s="1"/>
  <c r="E40" i="2"/>
  <c r="D40" i="2" s="1"/>
  <c r="C41" i="2" s="1"/>
  <c r="C41" i="3" l="1"/>
  <c r="E41" i="3" s="1"/>
  <c r="D41" i="3" s="1"/>
  <c r="E41" i="2"/>
  <c r="D41" i="2" s="1"/>
  <c r="C42" i="2" s="1"/>
  <c r="C42" i="3" l="1"/>
  <c r="E42" i="3" s="1"/>
  <c r="D42" i="3" s="1"/>
  <c r="E42" i="2"/>
  <c r="D42" i="2" s="1"/>
  <c r="C43" i="2" s="1"/>
  <c r="C43" i="3" l="1"/>
  <c r="E43" i="3" s="1"/>
  <c r="D43" i="3" s="1"/>
  <c r="E43" i="2"/>
  <c r="D43" i="2" s="1"/>
  <c r="C44" i="2" s="1"/>
  <c r="C44" i="3" l="1"/>
  <c r="E44" i="3" s="1"/>
  <c r="D44" i="3" s="1"/>
  <c r="E44" i="2"/>
  <c r="D44" i="2" s="1"/>
  <c r="C45" i="2" s="1"/>
  <c r="C45" i="3" l="1"/>
  <c r="E45" i="3" s="1"/>
  <c r="D45" i="3" s="1"/>
  <c r="E45" i="2"/>
  <c r="D45" i="2" s="1"/>
  <c r="C46" i="2" s="1"/>
  <c r="C46" i="3" l="1"/>
  <c r="E46" i="3" s="1"/>
  <c r="D46" i="3" s="1"/>
  <c r="E46" i="2"/>
  <c r="D46" i="2" s="1"/>
  <c r="C47" i="2" s="1"/>
  <c r="C47" i="3" l="1"/>
  <c r="E47" i="3" s="1"/>
  <c r="D47" i="3" s="1"/>
  <c r="E47" i="2"/>
  <c r="D47" i="2" s="1"/>
  <c r="C48" i="2" s="1"/>
  <c r="C48" i="3" l="1"/>
  <c r="E48" i="3" s="1"/>
  <c r="D48" i="3" s="1"/>
  <c r="E48" i="2"/>
  <c r="D48" i="2" s="1"/>
  <c r="C49" i="2" s="1"/>
  <c r="C49" i="3" l="1"/>
  <c r="E49" i="3" s="1"/>
  <c r="D49" i="3" s="1"/>
  <c r="E49" i="2"/>
  <c r="D49" i="2" s="1"/>
  <c r="C50" i="2" s="1"/>
  <c r="C50" i="3" l="1"/>
  <c r="E50" i="3" s="1"/>
  <c r="D50" i="3" s="1"/>
  <c r="E50" i="2"/>
  <c r="D50" i="2" s="1"/>
  <c r="C51" i="2" s="1"/>
  <c r="C51" i="3" l="1"/>
  <c r="E51" i="3" s="1"/>
  <c r="D51" i="3" s="1"/>
  <c r="E51" i="2"/>
  <c r="D51" i="2" s="1"/>
  <c r="C52" i="2" s="1"/>
  <c r="C52" i="3" l="1"/>
  <c r="E52" i="3" s="1"/>
  <c r="D52" i="3" s="1"/>
  <c r="E52" i="2"/>
  <c r="D52" i="2" s="1"/>
  <c r="C53" i="2" s="1"/>
  <c r="C53" i="3" l="1"/>
  <c r="E53" i="3" s="1"/>
  <c r="D53" i="3" s="1"/>
  <c r="E53" i="2"/>
  <c r="D53" i="2" s="1"/>
  <c r="C54" i="2" s="1"/>
  <c r="C54" i="3" l="1"/>
  <c r="E54" i="3" s="1"/>
  <c r="D54" i="3" s="1"/>
  <c r="E54" i="2"/>
  <c r="D54" i="2" s="1"/>
  <c r="C55" i="2" s="1"/>
  <c r="C55" i="3" l="1"/>
  <c r="E55" i="3" s="1"/>
  <c r="D55" i="3" s="1"/>
  <c r="E55" i="2"/>
  <c r="D55" i="2" s="1"/>
  <c r="C56" i="2" s="1"/>
  <c r="C56" i="3" l="1"/>
  <c r="E56" i="3" s="1"/>
  <c r="D56" i="3" s="1"/>
  <c r="E56" i="2"/>
  <c r="D56" i="2" s="1"/>
  <c r="C57" i="2" s="1"/>
  <c r="C57" i="3" l="1"/>
  <c r="E57" i="3" s="1"/>
  <c r="D57" i="3" s="1"/>
  <c r="E57" i="2"/>
  <c r="D57" i="2" s="1"/>
  <c r="C58" i="2" s="1"/>
  <c r="C58" i="3" l="1"/>
  <c r="E58" i="3" s="1"/>
  <c r="D58" i="3" s="1"/>
  <c r="E58" i="2"/>
  <c r="D58" i="2" s="1"/>
  <c r="C59" i="2" s="1"/>
  <c r="C59" i="3" l="1"/>
  <c r="E59" i="3" s="1"/>
  <c r="D59" i="3" s="1"/>
  <c r="E59" i="2"/>
  <c r="D59" i="2" s="1"/>
  <c r="C60" i="2" s="1"/>
  <c r="C60" i="3" l="1"/>
  <c r="E60" i="3" s="1"/>
  <c r="D60" i="3" s="1"/>
  <c r="E60" i="2"/>
  <c r="D60" i="2" s="1"/>
  <c r="C61" i="2" s="1"/>
  <c r="C61" i="3" l="1"/>
  <c r="E61" i="3" s="1"/>
  <c r="D61" i="3" s="1"/>
  <c r="E61" i="2"/>
  <c r="D61" i="2" s="1"/>
  <c r="C62" i="2" s="1"/>
  <c r="E62" i="3" l="1"/>
  <c r="D62" i="3" s="1"/>
  <c r="C62" i="3"/>
  <c r="E62" i="2"/>
  <c r="D62" i="2" s="1"/>
  <c r="C63" i="2" s="1"/>
  <c r="C63" i="3" l="1"/>
  <c r="E63" i="3" s="1"/>
  <c r="D63" i="3" s="1"/>
  <c r="E63" i="2"/>
  <c r="D63" i="2" s="1"/>
  <c r="C64" i="2" s="1"/>
  <c r="C64" i="3" l="1"/>
  <c r="E64" i="3" s="1"/>
  <c r="D64" i="3" s="1"/>
  <c r="E64" i="2"/>
  <c r="D64" i="2" s="1"/>
  <c r="C65" i="2" s="1"/>
  <c r="C65" i="3" l="1"/>
  <c r="E65" i="3" s="1"/>
  <c r="D65" i="3" s="1"/>
  <c r="E65" i="2"/>
  <c r="D65" i="2" s="1"/>
  <c r="C66" i="2" s="1"/>
  <c r="C66" i="3" l="1"/>
  <c r="E66" i="3" s="1"/>
  <c r="D66" i="3" s="1"/>
  <c r="E66" i="2"/>
  <c r="D66" i="2" s="1"/>
  <c r="C67" i="2" s="1"/>
  <c r="C67" i="3" l="1"/>
  <c r="E67" i="3" s="1"/>
  <c r="D67" i="3" s="1"/>
  <c r="E67" i="2"/>
  <c r="D67" i="2" s="1"/>
  <c r="C68" i="2" s="1"/>
  <c r="C68" i="3" l="1"/>
  <c r="E68" i="3" s="1"/>
  <c r="D68" i="3" s="1"/>
  <c r="E68" i="2"/>
  <c r="D68" i="2" s="1"/>
  <c r="C69" i="2" s="1"/>
  <c r="C69" i="3" l="1"/>
  <c r="E69" i="3" s="1"/>
  <c r="D69" i="3" s="1"/>
  <c r="E69" i="2"/>
  <c r="D69" i="2" s="1"/>
  <c r="C70" i="2" s="1"/>
  <c r="C70" i="3" l="1"/>
  <c r="E70" i="3" s="1"/>
  <c r="D70" i="3" s="1"/>
  <c r="E70" i="2"/>
  <c r="D70" i="2" s="1"/>
  <c r="C71" i="2" s="1"/>
  <c r="C71" i="3" l="1"/>
  <c r="E71" i="3" s="1"/>
  <c r="D71" i="3" s="1"/>
  <c r="E71" i="2"/>
  <c r="D71" i="2" s="1"/>
  <c r="C72" i="2" s="1"/>
  <c r="C72" i="3" l="1"/>
  <c r="E72" i="3" s="1"/>
  <c r="D72" i="3" s="1"/>
  <c r="E72" i="2"/>
  <c r="D72" i="2" s="1"/>
  <c r="C73" i="2" s="1"/>
  <c r="C73" i="3" l="1"/>
  <c r="E73" i="3" s="1"/>
  <c r="D73" i="3" s="1"/>
  <c r="E73" i="2"/>
  <c r="D73" i="2" s="1"/>
  <c r="C74" i="2" s="1"/>
  <c r="C74" i="3" l="1"/>
  <c r="E74" i="3" s="1"/>
  <c r="D74" i="3" s="1"/>
  <c r="E74" i="2"/>
  <c r="D74" i="2" s="1"/>
  <c r="C75" i="2" s="1"/>
  <c r="C75" i="3" l="1"/>
  <c r="E75" i="3" s="1"/>
  <c r="D75" i="3" s="1"/>
  <c r="E75" i="2"/>
  <c r="D75" i="2" s="1"/>
  <c r="C76" i="2" s="1"/>
  <c r="C76" i="3" l="1"/>
  <c r="E76" i="3" s="1"/>
  <c r="D76" i="3" s="1"/>
  <c r="E76" i="2"/>
  <c r="D76" i="2" s="1"/>
  <c r="C77" i="2" s="1"/>
  <c r="C77" i="3" l="1"/>
  <c r="E77" i="3" s="1"/>
  <c r="D77" i="3" s="1"/>
  <c r="E77" i="2"/>
  <c r="D77" i="2" s="1"/>
  <c r="C78" i="2" s="1"/>
  <c r="C78" i="3" l="1"/>
  <c r="E78" i="3" s="1"/>
  <c r="D78" i="3" s="1"/>
  <c r="E78" i="2"/>
  <c r="D78" i="2" s="1"/>
  <c r="C79" i="2" s="1"/>
  <c r="C79" i="3" l="1"/>
  <c r="E79" i="3" s="1"/>
  <c r="D79" i="3" s="1"/>
  <c r="E79" i="2"/>
  <c r="D79" i="2" s="1"/>
  <c r="C80" i="2" s="1"/>
  <c r="C80" i="3" l="1"/>
  <c r="E80" i="3" s="1"/>
  <c r="D80" i="3" s="1"/>
  <c r="E80" i="2"/>
  <c r="D80" i="2" s="1"/>
  <c r="C81" i="2" s="1"/>
  <c r="C81" i="3" l="1"/>
  <c r="E81" i="3" s="1"/>
  <c r="D81" i="3" s="1"/>
  <c r="E81" i="2"/>
  <c r="D81" i="2" s="1"/>
  <c r="C82" i="2" s="1"/>
  <c r="C82" i="3" l="1"/>
  <c r="E82" i="3" s="1"/>
  <c r="D82" i="3" s="1"/>
  <c r="E82" i="2"/>
  <c r="D82" i="2" s="1"/>
  <c r="C83" i="2" s="1"/>
  <c r="C83" i="3" l="1"/>
  <c r="E83" i="3" s="1"/>
  <c r="D83" i="3" s="1"/>
  <c r="E83" i="2"/>
  <c r="D83" i="2" s="1"/>
  <c r="C84" i="2" s="1"/>
  <c r="C84" i="3" l="1"/>
  <c r="E84" i="3" s="1"/>
  <c r="D84" i="3" s="1"/>
  <c r="E84" i="2"/>
  <c r="D84" i="2" s="1"/>
  <c r="C85" i="2" s="1"/>
  <c r="C85" i="3" l="1"/>
  <c r="E85" i="3" s="1"/>
  <c r="D85" i="3" s="1"/>
  <c r="E85" i="2"/>
  <c r="D85" i="2" s="1"/>
  <c r="C86" i="2" s="1"/>
  <c r="C86" i="3" l="1"/>
  <c r="E86" i="3" s="1"/>
  <c r="D86" i="3" s="1"/>
  <c r="E86" i="2"/>
  <c r="D86" i="2" s="1"/>
  <c r="C87" i="2" s="1"/>
  <c r="C87" i="3" l="1"/>
  <c r="E87" i="3" s="1"/>
  <c r="D87" i="3" s="1"/>
  <c r="E87" i="2"/>
  <c r="D87" i="2" s="1"/>
  <c r="C88" i="2" s="1"/>
  <c r="C88" i="3" l="1"/>
  <c r="E88" i="3" s="1"/>
  <c r="D88" i="3" s="1"/>
  <c r="E88" i="2"/>
  <c r="D88" i="2" s="1"/>
  <c r="C89" i="2" s="1"/>
  <c r="C89" i="3" l="1"/>
  <c r="E89" i="3" s="1"/>
  <c r="D89" i="3" s="1"/>
  <c r="E89" i="2"/>
  <c r="D89" i="2" s="1"/>
  <c r="C90" i="2" s="1"/>
  <c r="C90" i="3" l="1"/>
  <c r="E90" i="3" s="1"/>
  <c r="D90" i="3" s="1"/>
  <c r="E90" i="2"/>
  <c r="D90" i="2" s="1"/>
  <c r="C91" i="2" s="1"/>
  <c r="C91" i="3" l="1"/>
  <c r="E91" i="3" s="1"/>
  <c r="D91" i="3" s="1"/>
  <c r="E91" i="2"/>
  <c r="D91" i="2" s="1"/>
  <c r="C92" i="2" s="1"/>
  <c r="C92" i="3" l="1"/>
  <c r="E92" i="3" s="1"/>
  <c r="D92" i="3" s="1"/>
  <c r="E92" i="2"/>
  <c r="D92" i="2" s="1"/>
  <c r="C93" i="2" s="1"/>
  <c r="C93" i="3" l="1"/>
  <c r="E93" i="3" s="1"/>
  <c r="D93" i="3" s="1"/>
  <c r="E93" i="2"/>
  <c r="D93" i="2" s="1"/>
  <c r="C94" i="2" s="1"/>
  <c r="C94" i="3" l="1"/>
  <c r="E94" i="3" s="1"/>
  <c r="D94" i="3" s="1"/>
  <c r="E94" i="2"/>
  <c r="D94" i="2" s="1"/>
  <c r="C95" i="2" s="1"/>
  <c r="C95" i="3" l="1"/>
  <c r="E95" i="3" s="1"/>
  <c r="D95" i="3" s="1"/>
  <c r="E95" i="2"/>
  <c r="D95" i="2" s="1"/>
  <c r="C96" i="2" s="1"/>
  <c r="C96" i="3" l="1"/>
  <c r="E96" i="3" s="1"/>
  <c r="D96" i="3" s="1"/>
  <c r="E96" i="2"/>
  <c r="D96" i="2" s="1"/>
  <c r="C97" i="2" s="1"/>
  <c r="C97" i="3" l="1"/>
  <c r="E97" i="3" s="1"/>
  <c r="D97" i="3" s="1"/>
  <c r="E97" i="2"/>
  <c r="D97" i="2" s="1"/>
  <c r="C98" i="2" s="1"/>
  <c r="C98" i="3" l="1"/>
  <c r="E98" i="3" s="1"/>
  <c r="D98" i="3" s="1"/>
  <c r="E98" i="2"/>
  <c r="D98" i="2" s="1"/>
  <c r="C99" i="2" s="1"/>
  <c r="C99" i="3" l="1"/>
  <c r="E99" i="3" s="1"/>
  <c r="D99" i="3" s="1"/>
  <c r="E99" i="2"/>
  <c r="D99" i="2" s="1"/>
  <c r="C100" i="2" s="1"/>
  <c r="C100" i="3" l="1"/>
  <c r="E100" i="3" s="1"/>
  <c r="D100" i="3" s="1"/>
  <c r="E100" i="2"/>
  <c r="D100" i="2" s="1"/>
  <c r="C101" i="2" s="1"/>
  <c r="C101" i="3" l="1"/>
  <c r="E101" i="3" s="1"/>
  <c r="D101" i="3" s="1"/>
  <c r="E101" i="2"/>
  <c r="D101" i="2" s="1"/>
  <c r="C102" i="2" s="1"/>
  <c r="C102" i="3" l="1"/>
  <c r="E102" i="3" s="1"/>
  <c r="D102" i="3" s="1"/>
  <c r="E102" i="2"/>
  <c r="D102" i="2" s="1"/>
  <c r="C103" i="2" s="1"/>
  <c r="C103" i="3" l="1"/>
  <c r="E103" i="3" s="1"/>
  <c r="D103" i="3" s="1"/>
  <c r="E103" i="2"/>
  <c r="D103" i="2" s="1"/>
  <c r="C104" i="2" s="1"/>
  <c r="C104" i="3" l="1"/>
  <c r="E104" i="3" s="1"/>
  <c r="D104" i="3" s="1"/>
  <c r="E104" i="2"/>
  <c r="D104" i="2" s="1"/>
  <c r="C105" i="2" s="1"/>
  <c r="C105" i="3" l="1"/>
  <c r="E105" i="3" s="1"/>
  <c r="D105" i="3" s="1"/>
  <c r="E105" i="2"/>
  <c r="D105" i="2" s="1"/>
  <c r="C106" i="2" s="1"/>
  <c r="C106" i="3" l="1"/>
  <c r="E106" i="3" s="1"/>
  <c r="D106" i="3" s="1"/>
  <c r="E106" i="2"/>
  <c r="D106" i="2" s="1"/>
  <c r="C107" i="2" s="1"/>
  <c r="C107" i="3" l="1"/>
  <c r="E107" i="3" s="1"/>
  <c r="D107" i="3" s="1"/>
  <c r="E107" i="2"/>
  <c r="D107" i="2" s="1"/>
  <c r="C108" i="2" s="1"/>
  <c r="C108" i="3" l="1"/>
  <c r="E108" i="3" s="1"/>
  <c r="D108" i="3" s="1"/>
  <c r="E108" i="2"/>
  <c r="D108" i="2" s="1"/>
  <c r="C109" i="2" s="1"/>
  <c r="C109" i="3" l="1"/>
  <c r="E109" i="3" s="1"/>
  <c r="D109" i="3" s="1"/>
  <c r="E109" i="2"/>
  <c r="D109" i="2" s="1"/>
  <c r="C110" i="2" s="1"/>
  <c r="C110" i="3" l="1"/>
  <c r="E110" i="3" s="1"/>
  <c r="D110" i="3" s="1"/>
  <c r="E110" i="2"/>
  <c r="D110" i="2" s="1"/>
  <c r="C111" i="2" s="1"/>
  <c r="C111" i="3" l="1"/>
  <c r="E111" i="3" s="1"/>
  <c r="D111" i="3" s="1"/>
  <c r="E111" i="2"/>
  <c r="D111" i="2" s="1"/>
  <c r="C112" i="2" s="1"/>
  <c r="C112" i="3" l="1"/>
  <c r="E112" i="3" s="1"/>
  <c r="D112" i="3" s="1"/>
  <c r="E112" i="2"/>
  <c r="D112" i="2" s="1"/>
  <c r="C113" i="2" s="1"/>
  <c r="C113" i="3" l="1"/>
  <c r="E113" i="3" s="1"/>
  <c r="D113" i="3" s="1"/>
  <c r="E113" i="2"/>
  <c r="D113" i="2" s="1"/>
  <c r="C114" i="2" s="1"/>
  <c r="C114" i="3" l="1"/>
  <c r="E114" i="3" s="1"/>
  <c r="D114" i="3" s="1"/>
  <c r="E114" i="2"/>
  <c r="D114" i="2" s="1"/>
  <c r="C115" i="2" s="1"/>
  <c r="C115" i="3" l="1"/>
  <c r="E115" i="3" s="1"/>
  <c r="D115" i="3" s="1"/>
  <c r="E115" i="2"/>
  <c r="D115" i="2" s="1"/>
  <c r="C116" i="2" s="1"/>
  <c r="C116" i="3" l="1"/>
  <c r="E116" i="3" s="1"/>
  <c r="D116" i="3" s="1"/>
  <c r="E116" i="2"/>
  <c r="D116" i="2" s="1"/>
  <c r="C117" i="2" s="1"/>
  <c r="C117" i="3" l="1"/>
  <c r="E117" i="3" s="1"/>
  <c r="D117" i="3" s="1"/>
  <c r="E117" i="2"/>
  <c r="D117" i="2" s="1"/>
  <c r="C118" i="2" s="1"/>
  <c r="C118" i="3" l="1"/>
  <c r="E118" i="3" s="1"/>
  <c r="D118" i="3" s="1"/>
  <c r="E118" i="2"/>
  <c r="D118" i="2" s="1"/>
  <c r="C119" i="2" s="1"/>
  <c r="C119" i="3" l="1"/>
  <c r="E119" i="3" s="1"/>
  <c r="D119" i="3" s="1"/>
  <c r="E119" i="2"/>
  <c r="D119" i="2" s="1"/>
  <c r="C120" i="2" s="1"/>
  <c r="C120" i="3" l="1"/>
  <c r="E120" i="3" s="1"/>
  <c r="D120" i="3" s="1"/>
  <c r="E120" i="2"/>
  <c r="D120" i="2" s="1"/>
  <c r="C121" i="2" s="1"/>
  <c r="C121" i="3" l="1"/>
  <c r="E121" i="3" s="1"/>
  <c r="D121" i="3" s="1"/>
  <c r="E121" i="2"/>
  <c r="D121" i="2" s="1"/>
  <c r="C122" i="2" s="1"/>
  <c r="C122" i="3" l="1"/>
  <c r="E122" i="3" s="1"/>
  <c r="D122" i="3" s="1"/>
  <c r="E122" i="2"/>
  <c r="D122" i="2" s="1"/>
  <c r="C123" i="2" s="1"/>
  <c r="C123" i="3" l="1"/>
  <c r="E123" i="3" s="1"/>
  <c r="D123" i="3" s="1"/>
  <c r="E123" i="2"/>
  <c r="D123" i="2" s="1"/>
  <c r="C124" i="2" s="1"/>
  <c r="C124" i="3" l="1"/>
  <c r="E124" i="3" s="1"/>
  <c r="D124" i="3" s="1"/>
  <c r="E124" i="2"/>
  <c r="D124" i="2" s="1"/>
  <c r="C125" i="2" s="1"/>
  <c r="C125" i="3" l="1"/>
  <c r="E125" i="3" s="1"/>
  <c r="D125" i="3" s="1"/>
  <c r="E125" i="2"/>
  <c r="D125" i="2" s="1"/>
  <c r="C126" i="2" s="1"/>
  <c r="C126" i="3" l="1"/>
  <c r="E126" i="3" s="1"/>
  <c r="D126" i="3" s="1"/>
  <c r="E126" i="2"/>
  <c r="D126" i="2" s="1"/>
  <c r="C127" i="2" s="1"/>
  <c r="C127" i="3" l="1"/>
  <c r="E127" i="3" s="1"/>
  <c r="D127" i="3" s="1"/>
  <c r="E127" i="2"/>
  <c r="D127" i="2" s="1"/>
  <c r="C128" i="2" s="1"/>
  <c r="C128" i="3" l="1"/>
  <c r="E128" i="3" s="1"/>
  <c r="D128" i="3" s="1"/>
  <c r="E128" i="2"/>
  <c r="D128" i="2" s="1"/>
  <c r="C129" i="2" s="1"/>
  <c r="C129" i="3" l="1"/>
  <c r="E129" i="3" s="1"/>
  <c r="D129" i="3" s="1"/>
  <c r="E129" i="2"/>
  <c r="D129" i="2" s="1"/>
  <c r="C130" i="2" s="1"/>
  <c r="C130" i="3" l="1"/>
  <c r="E130" i="3" s="1"/>
  <c r="D130" i="3" s="1"/>
  <c r="E130" i="2"/>
  <c r="D130" i="2" s="1"/>
  <c r="C131" i="2" s="1"/>
  <c r="C131" i="3" l="1"/>
  <c r="E131" i="3" s="1"/>
  <c r="D131" i="3" s="1"/>
  <c r="E131" i="2"/>
  <c r="D131" i="2" s="1"/>
  <c r="C132" i="2" s="1"/>
  <c r="C132" i="3" l="1"/>
  <c r="E132" i="3" s="1"/>
  <c r="D132" i="3" s="1"/>
  <c r="E132" i="2"/>
  <c r="D132" i="2" s="1"/>
  <c r="C133" i="2" s="1"/>
  <c r="C133" i="3" l="1"/>
  <c r="E133" i="3" s="1"/>
  <c r="D133" i="3" s="1"/>
  <c r="E133" i="2"/>
  <c r="D133" i="2" s="1"/>
  <c r="C134" i="2" s="1"/>
  <c r="C134" i="3" l="1"/>
  <c r="E134" i="3" s="1"/>
  <c r="D134" i="3" s="1"/>
  <c r="E134" i="2"/>
  <c r="D134" i="2" s="1"/>
  <c r="C135" i="2" s="1"/>
  <c r="C135" i="3" l="1"/>
  <c r="E135" i="3" s="1"/>
  <c r="D135" i="3" s="1"/>
  <c r="E135" i="2"/>
  <c r="D135" i="2" s="1"/>
  <c r="C136" i="2" s="1"/>
  <c r="C136" i="3" l="1"/>
  <c r="E136" i="3" s="1"/>
  <c r="D136" i="3" s="1"/>
  <c r="E136" i="2"/>
  <c r="D136" i="2" s="1"/>
  <c r="C137" i="2" s="1"/>
  <c r="C137" i="3" l="1"/>
  <c r="E137" i="3" s="1"/>
  <c r="D137" i="3" s="1"/>
  <c r="E137" i="2"/>
  <c r="D137" i="2" s="1"/>
  <c r="C138" i="2" s="1"/>
  <c r="C138" i="3" l="1"/>
  <c r="E138" i="3" s="1"/>
  <c r="D138" i="3" s="1"/>
  <c r="E138" i="2"/>
  <c r="D138" i="2" s="1"/>
  <c r="C139" i="2" s="1"/>
  <c r="C139" i="3" l="1"/>
  <c r="E139" i="3" s="1"/>
  <c r="D139" i="3" s="1"/>
  <c r="E139" i="2"/>
  <c r="D139" i="2" s="1"/>
  <c r="C140" i="2" s="1"/>
  <c r="C140" i="3" l="1"/>
  <c r="E140" i="3" s="1"/>
  <c r="D140" i="3" s="1"/>
  <c r="E140" i="2"/>
  <c r="D140" i="2" s="1"/>
  <c r="C141" i="2" s="1"/>
  <c r="C141" i="3" l="1"/>
  <c r="E141" i="3" s="1"/>
  <c r="D141" i="3" s="1"/>
  <c r="E141" i="2"/>
  <c r="D141" i="2" s="1"/>
  <c r="C142" i="2" s="1"/>
  <c r="C142" i="3" l="1"/>
  <c r="E142" i="3" s="1"/>
  <c r="D142" i="3" s="1"/>
  <c r="E142" i="2"/>
  <c r="D142" i="2" s="1"/>
  <c r="C143" i="2" s="1"/>
  <c r="C143" i="3" l="1"/>
  <c r="E143" i="3" s="1"/>
  <c r="D143" i="3" s="1"/>
  <c r="E143" i="2"/>
  <c r="D143" i="2" s="1"/>
  <c r="C144" i="2" s="1"/>
  <c r="C144" i="3" l="1"/>
  <c r="E144" i="3" s="1"/>
  <c r="D144" i="3" s="1"/>
  <c r="E144" i="2"/>
  <c r="D144" i="2" s="1"/>
  <c r="C145" i="2" s="1"/>
  <c r="C145" i="3" l="1"/>
  <c r="E145" i="3" s="1"/>
  <c r="D145" i="3" s="1"/>
  <c r="E145" i="2"/>
  <c r="D145" i="2" s="1"/>
  <c r="C146" i="2" s="1"/>
  <c r="C146" i="3" l="1"/>
  <c r="E146" i="3" s="1"/>
  <c r="D146" i="3" s="1"/>
  <c r="E146" i="2"/>
  <c r="D146" i="2" s="1"/>
  <c r="C147" i="2" s="1"/>
  <c r="C147" i="3" l="1"/>
  <c r="E147" i="3" s="1"/>
  <c r="D147" i="3" s="1"/>
  <c r="E147" i="2"/>
  <c r="D147" i="2" s="1"/>
  <c r="C148" i="2" s="1"/>
  <c r="C148" i="3" l="1"/>
  <c r="E148" i="3" s="1"/>
  <c r="D148" i="3" s="1"/>
  <c r="E148" i="2"/>
  <c r="D148" i="2" s="1"/>
  <c r="C149" i="2" s="1"/>
  <c r="C149" i="3" l="1"/>
  <c r="E149" i="3" s="1"/>
  <c r="D149" i="3" s="1"/>
  <c r="E149" i="2"/>
  <c r="D149" i="2" s="1"/>
  <c r="C150" i="2" s="1"/>
  <c r="C150" i="3" l="1"/>
  <c r="E150" i="3" s="1"/>
  <c r="D150" i="3" s="1"/>
  <c r="E150" i="2"/>
  <c r="D150" i="2" s="1"/>
  <c r="C151" i="2" s="1"/>
  <c r="C151" i="3" l="1"/>
  <c r="E151" i="3" s="1"/>
  <c r="D151" i="3" s="1"/>
  <c r="E151" i="2"/>
  <c r="D151" i="2" s="1"/>
  <c r="C152" i="2" s="1"/>
  <c r="C152" i="3" l="1"/>
  <c r="E152" i="3" s="1"/>
  <c r="D152" i="3" s="1"/>
  <c r="E152" i="2"/>
  <c r="D152" i="2" s="1"/>
  <c r="C153" i="2" s="1"/>
  <c r="C153" i="3" l="1"/>
  <c r="E153" i="3" s="1"/>
  <c r="D153" i="3" s="1"/>
  <c r="E153" i="2"/>
  <c r="D153" i="2" s="1"/>
  <c r="C154" i="2" s="1"/>
  <c r="C154" i="3" l="1"/>
  <c r="E154" i="3" s="1"/>
  <c r="D154" i="3" s="1"/>
  <c r="E154" i="2"/>
  <c r="D154" i="2" s="1"/>
  <c r="C155" i="2" s="1"/>
  <c r="C155" i="3" l="1"/>
  <c r="E155" i="3" s="1"/>
  <c r="D155" i="3" s="1"/>
  <c r="E155" i="2"/>
  <c r="D155" i="2" s="1"/>
  <c r="C156" i="2" s="1"/>
  <c r="C156" i="3" l="1"/>
  <c r="E156" i="3" s="1"/>
  <c r="D156" i="3" s="1"/>
  <c r="E156" i="2"/>
  <c r="D156" i="2" s="1"/>
  <c r="C157" i="2" s="1"/>
  <c r="C157" i="3" l="1"/>
  <c r="E157" i="3" s="1"/>
  <c r="D157" i="3" s="1"/>
  <c r="E157" i="2"/>
  <c r="D157" i="2" s="1"/>
  <c r="C158" i="2" s="1"/>
  <c r="C158" i="3" l="1"/>
  <c r="E158" i="3" s="1"/>
  <c r="D158" i="3" s="1"/>
  <c r="E158" i="2"/>
  <c r="D158" i="2" s="1"/>
  <c r="C159" i="2" s="1"/>
  <c r="C159" i="3" l="1"/>
  <c r="E159" i="3" s="1"/>
  <c r="D159" i="3" s="1"/>
  <c r="E159" i="2"/>
  <c r="D159" i="2" s="1"/>
  <c r="C160" i="2" s="1"/>
  <c r="C160" i="3" l="1"/>
  <c r="E160" i="3" s="1"/>
  <c r="D160" i="3" s="1"/>
  <c r="E160" i="2"/>
  <c r="D160" i="2" s="1"/>
  <c r="C161" i="2" s="1"/>
  <c r="C161" i="3" l="1"/>
  <c r="E161" i="3" s="1"/>
  <c r="D161" i="3" s="1"/>
  <c r="E161" i="2"/>
  <c r="D161" i="2" s="1"/>
  <c r="C162" i="2" s="1"/>
  <c r="C162" i="3" l="1"/>
  <c r="E162" i="3" s="1"/>
  <c r="D162" i="3" s="1"/>
  <c r="E162" i="2"/>
  <c r="D162" i="2" s="1"/>
  <c r="C163" i="2" s="1"/>
  <c r="C163" i="3" l="1"/>
  <c r="E163" i="3" s="1"/>
  <c r="D163" i="3" s="1"/>
  <c r="E163" i="2"/>
  <c r="D163" i="2" s="1"/>
  <c r="C164" i="2" s="1"/>
  <c r="C164" i="3" l="1"/>
  <c r="E164" i="3" s="1"/>
  <c r="D164" i="3" s="1"/>
  <c r="E164" i="2"/>
  <c r="D164" i="2" s="1"/>
  <c r="C165" i="2" s="1"/>
  <c r="C165" i="3" l="1"/>
  <c r="E165" i="3" s="1"/>
  <c r="D165" i="3" s="1"/>
  <c r="E165" i="2"/>
  <c r="D165" i="2" s="1"/>
  <c r="C166" i="2" s="1"/>
  <c r="C166" i="3" l="1"/>
  <c r="E166" i="3" s="1"/>
  <c r="D166" i="3" s="1"/>
  <c r="E166" i="2"/>
  <c r="D166" i="2" s="1"/>
  <c r="C167" i="2" s="1"/>
  <c r="C167" i="3" l="1"/>
  <c r="E167" i="3" s="1"/>
  <c r="D167" i="3" s="1"/>
  <c r="E167" i="2"/>
  <c r="D167" i="2" s="1"/>
  <c r="C168" i="2" s="1"/>
  <c r="C168" i="3" l="1"/>
  <c r="E168" i="3" s="1"/>
  <c r="D168" i="3" s="1"/>
  <c r="E168" i="2"/>
  <c r="D168" i="2" s="1"/>
  <c r="C169" i="2" s="1"/>
  <c r="C169" i="3" l="1"/>
  <c r="E169" i="3" s="1"/>
  <c r="D169" i="3" s="1"/>
  <c r="E169" i="2"/>
  <c r="D169" i="2" s="1"/>
  <c r="C170" i="2" s="1"/>
  <c r="C170" i="3" l="1"/>
  <c r="E170" i="3" s="1"/>
  <c r="D170" i="3" s="1"/>
  <c r="E170" i="2"/>
  <c r="D170" i="2" s="1"/>
  <c r="C171" i="2" s="1"/>
  <c r="C171" i="3" l="1"/>
  <c r="E171" i="3" s="1"/>
  <c r="D171" i="3" s="1"/>
  <c r="E171" i="2"/>
  <c r="D171" i="2" s="1"/>
  <c r="C172" i="2" s="1"/>
  <c r="C172" i="3" l="1"/>
  <c r="E172" i="3" s="1"/>
  <c r="D172" i="3" s="1"/>
  <c r="E172" i="2"/>
  <c r="D172" i="2" s="1"/>
  <c r="C173" i="2" s="1"/>
  <c r="C173" i="3" l="1"/>
  <c r="E173" i="3" s="1"/>
  <c r="D173" i="3" s="1"/>
  <c r="E173" i="2"/>
  <c r="D173" i="2" s="1"/>
  <c r="C174" i="2" s="1"/>
  <c r="C174" i="3" l="1"/>
  <c r="E174" i="3" s="1"/>
  <c r="D174" i="3" s="1"/>
  <c r="E174" i="2"/>
  <c r="D174" i="2" s="1"/>
  <c r="C175" i="2" s="1"/>
  <c r="C175" i="3" l="1"/>
  <c r="E175" i="3" s="1"/>
  <c r="D175" i="3" s="1"/>
  <c r="E175" i="2"/>
  <c r="D175" i="2" s="1"/>
  <c r="C176" i="2" s="1"/>
  <c r="C176" i="3" l="1"/>
  <c r="E176" i="3" s="1"/>
  <c r="D176" i="3" s="1"/>
  <c r="E176" i="2"/>
  <c r="D176" i="2" s="1"/>
  <c r="C177" i="2" s="1"/>
  <c r="C177" i="3" l="1"/>
  <c r="E177" i="3" s="1"/>
  <c r="D177" i="3" s="1"/>
  <c r="E177" i="2"/>
  <c r="D177" i="2" s="1"/>
  <c r="C178" i="2" s="1"/>
  <c r="C178" i="3" l="1"/>
  <c r="E178" i="3" s="1"/>
  <c r="D178" i="3" s="1"/>
  <c r="E178" i="2"/>
  <c r="D178" i="2" s="1"/>
  <c r="C179" i="2" s="1"/>
  <c r="C179" i="3" l="1"/>
  <c r="E179" i="3" s="1"/>
  <c r="D179" i="3" s="1"/>
  <c r="E179" i="2"/>
  <c r="D179" i="2" s="1"/>
  <c r="C180" i="2" s="1"/>
  <c r="C180" i="3" l="1"/>
  <c r="E180" i="3" s="1"/>
  <c r="D180" i="3" s="1"/>
  <c r="E180" i="2"/>
  <c r="D180" i="2" s="1"/>
  <c r="C181" i="2" s="1"/>
  <c r="C181" i="3" l="1"/>
  <c r="E181" i="3" s="1"/>
  <c r="D181" i="3" s="1"/>
  <c r="E181" i="2"/>
  <c r="D181" i="2" s="1"/>
  <c r="C182" i="2" s="1"/>
  <c r="C182" i="3" l="1"/>
  <c r="E182" i="3" s="1"/>
  <c r="D182" i="3" s="1"/>
  <c r="E182" i="2"/>
  <c r="D182" i="2" s="1"/>
  <c r="C183" i="2" s="1"/>
  <c r="C183" i="3" l="1"/>
  <c r="E183" i="3" s="1"/>
  <c r="D183" i="3" s="1"/>
  <c r="E183" i="2"/>
  <c r="D183" i="2" s="1"/>
  <c r="C184" i="2" s="1"/>
  <c r="C184" i="3" l="1"/>
  <c r="E184" i="3" s="1"/>
  <c r="D184" i="3" s="1"/>
  <c r="E184" i="2"/>
  <c r="D184" i="2" s="1"/>
  <c r="C185" i="2" s="1"/>
  <c r="C185" i="3" l="1"/>
  <c r="E185" i="3" s="1"/>
  <c r="D185" i="3" s="1"/>
  <c r="E185" i="2"/>
  <c r="D185" i="2" s="1"/>
  <c r="C186" i="2" s="1"/>
  <c r="C186" i="3" l="1"/>
  <c r="E186" i="3" s="1"/>
  <c r="D186" i="3" s="1"/>
  <c r="E186" i="2"/>
  <c r="D186" i="2" s="1"/>
  <c r="C187" i="2" s="1"/>
  <c r="C187" i="3" l="1"/>
  <c r="E187" i="3" s="1"/>
  <c r="D187" i="3" s="1"/>
  <c r="E187" i="2"/>
  <c r="D187" i="2" s="1"/>
  <c r="C188" i="2" s="1"/>
  <c r="C188" i="3" l="1"/>
  <c r="E188" i="3" s="1"/>
  <c r="D188" i="3" s="1"/>
  <c r="E188" i="2"/>
  <c r="D188" i="2" s="1"/>
  <c r="C189" i="2" s="1"/>
  <c r="C189" i="3" l="1"/>
  <c r="E189" i="3" s="1"/>
  <c r="D189" i="3" s="1"/>
  <c r="E189" i="2"/>
  <c r="D189" i="2" s="1"/>
  <c r="C190" i="2" s="1"/>
  <c r="C190" i="3" l="1"/>
  <c r="E190" i="3" s="1"/>
  <c r="D190" i="3" s="1"/>
  <c r="E190" i="2"/>
  <c r="D190" i="2" s="1"/>
  <c r="C191" i="2" s="1"/>
  <c r="C191" i="3" l="1"/>
  <c r="E191" i="3" s="1"/>
  <c r="D191" i="3" s="1"/>
  <c r="E191" i="2"/>
  <c r="D191" i="2" s="1"/>
  <c r="C192" i="2" s="1"/>
  <c r="C192" i="3" l="1"/>
  <c r="E192" i="3" s="1"/>
  <c r="D192" i="3" s="1"/>
  <c r="E192" i="2"/>
  <c r="D192" i="2" s="1"/>
  <c r="C193" i="2" s="1"/>
  <c r="C193" i="3" l="1"/>
  <c r="E193" i="3" s="1"/>
  <c r="D193" i="3" s="1"/>
  <c r="E193" i="2"/>
  <c r="D193" i="2" s="1"/>
  <c r="C194" i="2" s="1"/>
  <c r="C194" i="3" l="1"/>
  <c r="E194" i="3" s="1"/>
  <c r="D194" i="3" s="1"/>
  <c r="E194" i="2"/>
  <c r="D194" i="2" s="1"/>
  <c r="C195" i="2" s="1"/>
  <c r="C195" i="3" l="1"/>
  <c r="E195" i="3" s="1"/>
  <c r="D195" i="3" s="1"/>
  <c r="E195" i="2"/>
  <c r="D195" i="2" s="1"/>
  <c r="C196" i="2" s="1"/>
  <c r="C196" i="3" l="1"/>
  <c r="E196" i="3" s="1"/>
  <c r="D196" i="3" s="1"/>
  <c r="E196" i="2"/>
  <c r="D196" i="2" s="1"/>
  <c r="C197" i="2" s="1"/>
  <c r="C197" i="3" l="1"/>
  <c r="E197" i="3" s="1"/>
  <c r="D197" i="3" s="1"/>
  <c r="E197" i="2"/>
  <c r="D197" i="2" s="1"/>
  <c r="C198" i="2" s="1"/>
  <c r="C198" i="3" l="1"/>
  <c r="E198" i="3" s="1"/>
  <c r="D198" i="3" s="1"/>
  <c r="E198" i="2"/>
  <c r="D198" i="2" s="1"/>
  <c r="C199" i="2" s="1"/>
  <c r="C199" i="3" l="1"/>
  <c r="E199" i="3" s="1"/>
  <c r="D199" i="3" s="1"/>
  <c r="E199" i="2"/>
  <c r="D199" i="2" s="1"/>
  <c r="C200" i="2" s="1"/>
  <c r="C200" i="3" l="1"/>
  <c r="E200" i="3" s="1"/>
  <c r="D200" i="3" s="1"/>
  <c r="E200" i="2"/>
  <c r="D200" i="2" s="1"/>
  <c r="C201" i="2" s="1"/>
  <c r="C201" i="3" l="1"/>
  <c r="E201" i="3" s="1"/>
  <c r="D201" i="3" s="1"/>
  <c r="E201" i="2"/>
  <c r="D201" i="2" s="1"/>
  <c r="C202" i="2" s="1"/>
  <c r="C202" i="3" l="1"/>
  <c r="E202" i="3" s="1"/>
  <c r="D202" i="3" s="1"/>
  <c r="E202" i="2"/>
  <c r="D202" i="2" s="1"/>
  <c r="C203" i="2" s="1"/>
  <c r="C203" i="3" l="1"/>
  <c r="E203" i="3" s="1"/>
  <c r="D203" i="3" s="1"/>
  <c r="E203" i="2"/>
  <c r="D203" i="2" s="1"/>
  <c r="C204" i="2" s="1"/>
  <c r="C204" i="3" l="1"/>
  <c r="E204" i="3" s="1"/>
  <c r="D204" i="3" s="1"/>
  <c r="E204" i="2"/>
  <c r="D204" i="2" s="1"/>
  <c r="C205" i="2" s="1"/>
  <c r="C205" i="3" l="1"/>
  <c r="E205" i="3" s="1"/>
  <c r="D205" i="3" s="1"/>
  <c r="E205" i="2"/>
  <c r="D205" i="2" s="1"/>
  <c r="C206" i="2" s="1"/>
  <c r="C206" i="3" l="1"/>
  <c r="E206" i="3" s="1"/>
  <c r="D206" i="3" s="1"/>
  <c r="E206" i="2"/>
  <c r="D206" i="2" s="1"/>
  <c r="C207" i="2" s="1"/>
  <c r="C207" i="3" l="1"/>
  <c r="E207" i="3" s="1"/>
  <c r="D207" i="3" s="1"/>
  <c r="E207" i="2"/>
  <c r="D207" i="2" s="1"/>
  <c r="C208" i="2" s="1"/>
  <c r="C208" i="3" l="1"/>
  <c r="E208" i="3" s="1"/>
  <c r="D208" i="3" s="1"/>
  <c r="E208" i="2"/>
  <c r="D208" i="2" s="1"/>
  <c r="C209" i="2" s="1"/>
  <c r="C209" i="3" l="1"/>
  <c r="E209" i="3" s="1"/>
  <c r="D209" i="3" s="1"/>
  <c r="E209" i="2"/>
  <c r="D209" i="2" s="1"/>
  <c r="C210" i="2" s="1"/>
  <c r="C210" i="3" l="1"/>
  <c r="E210" i="3" s="1"/>
  <c r="D210" i="3" s="1"/>
  <c r="E210" i="2"/>
  <c r="D210" i="2" s="1"/>
  <c r="C211" i="2" s="1"/>
  <c r="C211" i="3" l="1"/>
  <c r="E211" i="3" s="1"/>
  <c r="D211" i="3" s="1"/>
  <c r="E211" i="2"/>
  <c r="D211" i="2" s="1"/>
  <c r="C212" i="2" s="1"/>
  <c r="C212" i="3" l="1"/>
  <c r="E212" i="3" s="1"/>
  <c r="D212" i="3" s="1"/>
  <c r="E212" i="2"/>
  <c r="D212" i="2" s="1"/>
  <c r="C213" i="2" s="1"/>
  <c r="C213" i="3" l="1"/>
  <c r="E213" i="3" s="1"/>
  <c r="D213" i="3" s="1"/>
  <c r="E213" i="2"/>
  <c r="D213" i="2" s="1"/>
  <c r="C214" i="2" s="1"/>
  <c r="C214" i="3" l="1"/>
  <c r="E214" i="3" s="1"/>
  <c r="D214" i="3" s="1"/>
  <c r="E214" i="2"/>
  <c r="D214" i="2" s="1"/>
  <c r="C215" i="2" s="1"/>
  <c r="C215" i="3" l="1"/>
  <c r="E215" i="3" s="1"/>
  <c r="D215" i="3" s="1"/>
  <c r="E215" i="2"/>
  <c r="D215" i="2" s="1"/>
  <c r="C216" i="2" s="1"/>
  <c r="C216" i="3" l="1"/>
  <c r="E216" i="3" s="1"/>
  <c r="D216" i="3" s="1"/>
  <c r="E216" i="2"/>
  <c r="D216" i="2" s="1"/>
  <c r="C217" i="2" s="1"/>
  <c r="C217" i="3" l="1"/>
  <c r="E217" i="3" s="1"/>
  <c r="D217" i="3" s="1"/>
  <c r="E217" i="2"/>
  <c r="D217" i="2" s="1"/>
  <c r="C218" i="2" s="1"/>
  <c r="C218" i="3" l="1"/>
  <c r="E218" i="3" s="1"/>
  <c r="D218" i="3" s="1"/>
  <c r="E218" i="2"/>
  <c r="D218" i="2" s="1"/>
  <c r="C219" i="2" s="1"/>
  <c r="C219" i="3" l="1"/>
  <c r="E219" i="3" s="1"/>
  <c r="D219" i="3" s="1"/>
  <c r="E219" i="2"/>
  <c r="D219" i="2" s="1"/>
  <c r="C220" i="2" s="1"/>
  <c r="C220" i="3" l="1"/>
  <c r="E220" i="3" s="1"/>
  <c r="D220" i="3" s="1"/>
  <c r="E220" i="2"/>
  <c r="D220" i="2" s="1"/>
  <c r="C221" i="2" s="1"/>
  <c r="C221" i="3" l="1"/>
  <c r="E221" i="3" s="1"/>
  <c r="D221" i="3" s="1"/>
  <c r="E221" i="2"/>
  <c r="D221" i="2" s="1"/>
  <c r="C222" i="2" s="1"/>
  <c r="C222" i="3" l="1"/>
  <c r="E222" i="3" s="1"/>
  <c r="D222" i="3" s="1"/>
  <c r="E222" i="2"/>
  <c r="D222" i="2" s="1"/>
  <c r="C223" i="2" s="1"/>
  <c r="C223" i="3" l="1"/>
  <c r="E223" i="3" s="1"/>
  <c r="D223" i="3" s="1"/>
  <c r="E223" i="2"/>
  <c r="D223" i="2" s="1"/>
  <c r="C224" i="2" s="1"/>
  <c r="C224" i="3" l="1"/>
  <c r="E224" i="3" s="1"/>
  <c r="D224" i="3" s="1"/>
  <c r="E224" i="2"/>
  <c r="D224" i="2" s="1"/>
  <c r="C225" i="2" s="1"/>
  <c r="C225" i="3" l="1"/>
  <c r="E225" i="3" s="1"/>
  <c r="D225" i="3" s="1"/>
  <c r="E225" i="2"/>
  <c r="D225" i="2" s="1"/>
  <c r="C226" i="2" s="1"/>
  <c r="C226" i="3" l="1"/>
  <c r="E226" i="3" s="1"/>
  <c r="D226" i="3" s="1"/>
  <c r="E226" i="2"/>
  <c r="D226" i="2" s="1"/>
  <c r="C227" i="2" s="1"/>
  <c r="C227" i="3" l="1"/>
  <c r="E227" i="3" s="1"/>
  <c r="D227" i="3" s="1"/>
  <c r="E227" i="2"/>
  <c r="D227" i="2" s="1"/>
  <c r="C228" i="2" s="1"/>
  <c r="C228" i="3" l="1"/>
  <c r="E228" i="3" s="1"/>
  <c r="D228" i="3" s="1"/>
  <c r="E228" i="2"/>
  <c r="D228" i="2" s="1"/>
  <c r="C229" i="2" s="1"/>
  <c r="C229" i="3" l="1"/>
  <c r="E229" i="3" s="1"/>
  <c r="D229" i="3" s="1"/>
  <c r="E229" i="2"/>
  <c r="D229" i="2" s="1"/>
  <c r="C230" i="2" s="1"/>
  <c r="C230" i="3" l="1"/>
  <c r="E230" i="3" s="1"/>
  <c r="D230" i="3" s="1"/>
  <c r="E230" i="2"/>
  <c r="D230" i="2" s="1"/>
  <c r="C231" i="2" s="1"/>
  <c r="C231" i="3" l="1"/>
  <c r="E231" i="3" s="1"/>
  <c r="D231" i="3" s="1"/>
  <c r="E231" i="2"/>
  <c r="D231" i="2" s="1"/>
  <c r="C232" i="2" s="1"/>
  <c r="C232" i="3" l="1"/>
  <c r="E232" i="3" s="1"/>
  <c r="D232" i="3" s="1"/>
  <c r="E232" i="2"/>
  <c r="D232" i="2" s="1"/>
  <c r="C233" i="2" s="1"/>
  <c r="C233" i="3" l="1"/>
  <c r="E233" i="3" s="1"/>
  <c r="D233" i="3" s="1"/>
  <c r="E233" i="2"/>
  <c r="D233" i="2" s="1"/>
  <c r="C234" i="2" s="1"/>
  <c r="C234" i="3" l="1"/>
  <c r="E234" i="3" s="1"/>
  <c r="D234" i="3" s="1"/>
  <c r="E234" i="2"/>
  <c r="D234" i="2" s="1"/>
  <c r="C235" i="2" s="1"/>
  <c r="C235" i="3" l="1"/>
  <c r="E235" i="3" s="1"/>
  <c r="D235" i="3" s="1"/>
  <c r="E235" i="2"/>
  <c r="D235" i="2" s="1"/>
  <c r="C236" i="2" s="1"/>
  <c r="C236" i="3" l="1"/>
  <c r="E236" i="3" s="1"/>
  <c r="D236" i="3" s="1"/>
  <c r="E236" i="2"/>
  <c r="D236" i="2" s="1"/>
  <c r="C237" i="2" s="1"/>
  <c r="C237" i="3" l="1"/>
  <c r="E237" i="3" s="1"/>
  <c r="D237" i="3" s="1"/>
  <c r="E237" i="2"/>
  <c r="D237" i="2" s="1"/>
  <c r="C238" i="2" s="1"/>
  <c r="C238" i="3" l="1"/>
  <c r="E238" i="3" s="1"/>
  <c r="D238" i="3" s="1"/>
  <c r="E238" i="2"/>
  <c r="D238" i="2" s="1"/>
  <c r="C239" i="2" s="1"/>
  <c r="C239" i="3" l="1"/>
  <c r="E239" i="3" s="1"/>
  <c r="D239" i="3" s="1"/>
  <c r="E239" i="2"/>
  <c r="D239" i="2" s="1"/>
  <c r="C240" i="2" s="1"/>
  <c r="C240" i="3" l="1"/>
  <c r="E240" i="3" s="1"/>
  <c r="D240" i="3" s="1"/>
  <c r="E240" i="2"/>
  <c r="D240" i="2" s="1"/>
  <c r="C241" i="2" s="1"/>
  <c r="C241" i="3" l="1"/>
  <c r="E241" i="3" s="1"/>
  <c r="D241" i="3" s="1"/>
  <c r="E241" i="2"/>
  <c r="D241" i="2" s="1"/>
  <c r="C242" i="2" s="1"/>
  <c r="C242" i="3" l="1"/>
  <c r="E242" i="3" s="1"/>
  <c r="D242" i="3" s="1"/>
  <c r="E242" i="2"/>
  <c r="D242" i="2" s="1"/>
  <c r="C243" i="2" s="1"/>
  <c r="C243" i="3" l="1"/>
  <c r="E243" i="3" s="1"/>
  <c r="D243" i="3" s="1"/>
  <c r="E243" i="2"/>
  <c r="D243" i="2" s="1"/>
  <c r="C244" i="2" s="1"/>
  <c r="C244" i="3" l="1"/>
  <c r="E244" i="3" s="1"/>
  <c r="D244" i="3" s="1"/>
  <c r="E244" i="2"/>
  <c r="D244" i="2" s="1"/>
  <c r="C245" i="2" s="1"/>
  <c r="C245" i="3" l="1"/>
  <c r="E245" i="3" s="1"/>
  <c r="D245" i="3" s="1"/>
  <c r="E245" i="2"/>
  <c r="D245" i="2" s="1"/>
  <c r="C246" i="2" s="1"/>
  <c r="C246" i="3" l="1"/>
  <c r="E246" i="3" s="1"/>
  <c r="D246" i="3" s="1"/>
  <c r="E246" i="2"/>
  <c r="D246" i="2" s="1"/>
  <c r="C247" i="2" s="1"/>
  <c r="C247" i="3" l="1"/>
  <c r="E247" i="3" s="1"/>
  <c r="D247" i="3" s="1"/>
  <c r="E247" i="2"/>
  <c r="D247" i="2" s="1"/>
  <c r="C248" i="2" s="1"/>
  <c r="C248" i="3" l="1"/>
  <c r="E248" i="3" s="1"/>
  <c r="D248" i="3" s="1"/>
  <c r="E248" i="2"/>
  <c r="D248" i="2" s="1"/>
  <c r="C249" i="2" s="1"/>
  <c r="C249" i="3" l="1"/>
  <c r="E249" i="3" s="1"/>
  <c r="D249" i="3" s="1"/>
  <c r="E249" i="2"/>
  <c r="D249" i="2" s="1"/>
  <c r="C250" i="2" s="1"/>
  <c r="C250" i="3" l="1"/>
  <c r="E250" i="3" s="1"/>
  <c r="D250" i="3" s="1"/>
  <c r="E250" i="2"/>
  <c r="D250" i="2" s="1"/>
  <c r="C251" i="2" s="1"/>
  <c r="C251" i="3" l="1"/>
  <c r="E251" i="3" s="1"/>
  <c r="D251" i="3" s="1"/>
  <c r="E251" i="2"/>
  <c r="D251" i="2" s="1"/>
  <c r="C252" i="2" s="1"/>
  <c r="C252" i="3" l="1"/>
  <c r="E252" i="3" s="1"/>
  <c r="D252" i="3" s="1"/>
  <c r="E252" i="2"/>
  <c r="D252" i="2" s="1"/>
  <c r="C253" i="2" s="1"/>
  <c r="C253" i="3" l="1"/>
  <c r="E253" i="3" s="1"/>
  <c r="D253" i="3" s="1"/>
  <c r="E253" i="2"/>
  <c r="D253" i="2" s="1"/>
  <c r="C254" i="2" s="1"/>
  <c r="C254" i="3" l="1"/>
  <c r="E254" i="3" s="1"/>
  <c r="D254" i="3" s="1"/>
  <c r="E254" i="2"/>
  <c r="D254" i="2" s="1"/>
  <c r="C255" i="2" s="1"/>
  <c r="C255" i="3" l="1"/>
  <c r="E255" i="3" s="1"/>
  <c r="D255" i="3" s="1"/>
  <c r="E255" i="2"/>
  <c r="D255" i="2" s="1"/>
  <c r="C256" i="2" s="1"/>
  <c r="C256" i="3" l="1"/>
  <c r="E256" i="3" s="1"/>
  <c r="D256" i="3" s="1"/>
  <c r="E256" i="2"/>
  <c r="D256" i="2" s="1"/>
  <c r="C257" i="2" s="1"/>
  <c r="C257" i="3" l="1"/>
  <c r="E257" i="3" s="1"/>
  <c r="D257" i="3" s="1"/>
  <c r="E257" i="2"/>
  <c r="D257" i="2" s="1"/>
  <c r="C258" i="2" s="1"/>
  <c r="C258" i="3" l="1"/>
  <c r="E258" i="3" s="1"/>
  <c r="D258" i="3" s="1"/>
  <c r="E258" i="2"/>
  <c r="D258" i="2" s="1"/>
  <c r="C259" i="2" s="1"/>
  <c r="C259" i="3" l="1"/>
  <c r="E259" i="3" s="1"/>
  <c r="D259" i="3" s="1"/>
  <c r="E259" i="2"/>
  <c r="D259" i="2" s="1"/>
  <c r="C260" i="2" s="1"/>
  <c r="C260" i="3" l="1"/>
  <c r="E260" i="3" s="1"/>
  <c r="D260" i="3" s="1"/>
  <c r="E260" i="2"/>
  <c r="D260" i="2" s="1"/>
  <c r="C261" i="2" s="1"/>
  <c r="C261" i="3" l="1"/>
  <c r="E261" i="3" s="1"/>
  <c r="D261" i="3" s="1"/>
  <c r="E261" i="2"/>
  <c r="D261" i="2" s="1"/>
  <c r="C262" i="2" s="1"/>
  <c r="C262" i="3" l="1"/>
  <c r="E262" i="3" s="1"/>
  <c r="D262" i="3" s="1"/>
  <c r="E262" i="2"/>
  <c r="D262" i="2" s="1"/>
  <c r="C263" i="2" s="1"/>
  <c r="C263" i="3" l="1"/>
  <c r="E263" i="3" s="1"/>
  <c r="D263" i="3" s="1"/>
  <c r="E263" i="2"/>
  <c r="D263" i="2" s="1"/>
  <c r="C264" i="2" s="1"/>
  <c r="C264" i="3" l="1"/>
  <c r="E264" i="3" s="1"/>
  <c r="D264" i="3" s="1"/>
  <c r="E264" i="2"/>
  <c r="D264" i="2" s="1"/>
  <c r="C265" i="2" s="1"/>
  <c r="C265" i="3" l="1"/>
  <c r="E265" i="3" s="1"/>
  <c r="D265" i="3" s="1"/>
  <c r="E265" i="2"/>
  <c r="D265" i="2" s="1"/>
  <c r="C266" i="2" s="1"/>
  <c r="C266" i="3" l="1"/>
  <c r="E266" i="3" s="1"/>
  <c r="D266" i="3" s="1"/>
  <c r="E266" i="2"/>
  <c r="D266" i="2" s="1"/>
  <c r="C267" i="2" s="1"/>
  <c r="C267" i="3" l="1"/>
  <c r="E267" i="3" s="1"/>
  <c r="D267" i="3" s="1"/>
  <c r="E267" i="2"/>
  <c r="D267" i="2" s="1"/>
  <c r="C268" i="2" s="1"/>
  <c r="C268" i="3" l="1"/>
  <c r="E268" i="3" s="1"/>
  <c r="D268" i="3" s="1"/>
  <c r="E268" i="2"/>
  <c r="D268" i="2" s="1"/>
  <c r="C269" i="2" s="1"/>
  <c r="C269" i="3" l="1"/>
  <c r="E269" i="3" s="1"/>
  <c r="D269" i="3" s="1"/>
  <c r="E269" i="2"/>
  <c r="D269" i="2" s="1"/>
  <c r="C270" i="2" s="1"/>
  <c r="C270" i="3" l="1"/>
  <c r="E270" i="3" s="1"/>
  <c r="D270" i="3" s="1"/>
  <c r="E270" i="2"/>
  <c r="D270" i="2" s="1"/>
  <c r="C271" i="2" s="1"/>
  <c r="C271" i="3" l="1"/>
  <c r="E271" i="3" s="1"/>
  <c r="D271" i="3" s="1"/>
  <c r="E271" i="2"/>
  <c r="D271" i="2" s="1"/>
  <c r="C272" i="2" s="1"/>
  <c r="C272" i="3" l="1"/>
  <c r="E272" i="3" s="1"/>
  <c r="D272" i="3" s="1"/>
  <c r="E272" i="2"/>
  <c r="D272" i="2" s="1"/>
  <c r="C273" i="2" s="1"/>
  <c r="C273" i="3" l="1"/>
  <c r="E273" i="3" s="1"/>
  <c r="D273" i="3" s="1"/>
  <c r="E273" i="2"/>
  <c r="D273" i="2" s="1"/>
  <c r="C274" i="2" s="1"/>
  <c r="C274" i="3" l="1"/>
  <c r="E274" i="3" s="1"/>
  <c r="D274" i="3" s="1"/>
  <c r="E274" i="2"/>
  <c r="D274" i="2" s="1"/>
  <c r="C275" i="2" s="1"/>
  <c r="C275" i="3" l="1"/>
  <c r="E275" i="3" s="1"/>
  <c r="D275" i="3" s="1"/>
  <c r="E275" i="2"/>
  <c r="D275" i="2" s="1"/>
  <c r="C276" i="2" s="1"/>
  <c r="C276" i="3" l="1"/>
  <c r="E276" i="3" s="1"/>
  <c r="D276" i="3" s="1"/>
  <c r="E276" i="2"/>
  <c r="D276" i="2" s="1"/>
  <c r="C277" i="2" s="1"/>
  <c r="C277" i="3" l="1"/>
  <c r="E277" i="3" s="1"/>
  <c r="D277" i="3" s="1"/>
  <c r="E277" i="2"/>
  <c r="D277" i="2" s="1"/>
  <c r="C278" i="2" s="1"/>
  <c r="C278" i="3" l="1"/>
  <c r="E278" i="3" s="1"/>
  <c r="D278" i="3" s="1"/>
  <c r="E278" i="2"/>
  <c r="D278" i="2" s="1"/>
  <c r="C279" i="2" s="1"/>
  <c r="C279" i="3" l="1"/>
  <c r="E279" i="3" s="1"/>
  <c r="D279" i="3" s="1"/>
  <c r="E279" i="2"/>
  <c r="D279" i="2" s="1"/>
  <c r="C280" i="2" s="1"/>
  <c r="C280" i="3" l="1"/>
  <c r="E280" i="3" s="1"/>
  <c r="D280" i="3" s="1"/>
  <c r="E280" i="2"/>
  <c r="D280" i="2" s="1"/>
  <c r="C281" i="2" s="1"/>
  <c r="C281" i="3" l="1"/>
  <c r="E281" i="3" s="1"/>
  <c r="D281" i="3" s="1"/>
  <c r="E281" i="2"/>
  <c r="D281" i="2" s="1"/>
  <c r="C282" i="2" s="1"/>
  <c r="C282" i="3" l="1"/>
  <c r="E282" i="3" s="1"/>
  <c r="D282" i="3" s="1"/>
  <c r="E282" i="2"/>
  <c r="D282" i="2" s="1"/>
  <c r="C283" i="2" s="1"/>
  <c r="C283" i="3" l="1"/>
  <c r="E283" i="3" s="1"/>
  <c r="D283" i="3" s="1"/>
  <c r="E283" i="2"/>
  <c r="D283" i="2" s="1"/>
  <c r="C284" i="2" s="1"/>
  <c r="C284" i="3" l="1"/>
  <c r="E284" i="3" s="1"/>
  <c r="D284" i="3" s="1"/>
  <c r="E284" i="2"/>
  <c r="D284" i="2" s="1"/>
  <c r="C285" i="2" s="1"/>
  <c r="C285" i="3" l="1"/>
  <c r="E285" i="3" s="1"/>
  <c r="D285" i="3" s="1"/>
  <c r="E285" i="2"/>
  <c r="D285" i="2" s="1"/>
  <c r="C286" i="2" s="1"/>
  <c r="E286" i="3" l="1"/>
  <c r="D286" i="3" s="1"/>
  <c r="C286" i="3"/>
  <c r="E286" i="2"/>
  <c r="D286" i="2" s="1"/>
  <c r="C287" i="2" s="1"/>
  <c r="C287" i="3" l="1"/>
  <c r="E287" i="3" s="1"/>
  <c r="D287" i="3" s="1"/>
  <c r="E287" i="2"/>
  <c r="D287" i="2" s="1"/>
  <c r="C288" i="2" s="1"/>
  <c r="C288" i="3" l="1"/>
  <c r="E288" i="3" s="1"/>
  <c r="D288" i="3" s="1"/>
  <c r="E288" i="2"/>
  <c r="D288" i="2" s="1"/>
  <c r="C289" i="2" s="1"/>
  <c r="C289" i="3" l="1"/>
  <c r="E289" i="3" s="1"/>
  <c r="D289" i="3" s="1"/>
  <c r="E289" i="2"/>
  <c r="D289" i="2" s="1"/>
  <c r="C290" i="2" s="1"/>
  <c r="C290" i="3" l="1"/>
  <c r="E290" i="3" s="1"/>
  <c r="D290" i="3" s="1"/>
  <c r="E290" i="2"/>
  <c r="D290" i="2" s="1"/>
  <c r="C291" i="2" s="1"/>
  <c r="C291" i="3" l="1"/>
  <c r="E291" i="3" s="1"/>
  <c r="D291" i="3" s="1"/>
  <c r="E291" i="2"/>
  <c r="D291" i="2" s="1"/>
  <c r="C292" i="2" s="1"/>
  <c r="C292" i="3" l="1"/>
  <c r="E292" i="3" s="1"/>
  <c r="D292" i="3" s="1"/>
  <c r="E292" i="2"/>
  <c r="D292" i="2" s="1"/>
  <c r="C293" i="2" s="1"/>
  <c r="C293" i="3" l="1"/>
  <c r="E293" i="3" s="1"/>
  <c r="D293" i="3" s="1"/>
  <c r="E293" i="2"/>
  <c r="D293" i="2" s="1"/>
  <c r="C294" i="2" s="1"/>
  <c r="C294" i="3" l="1"/>
  <c r="E294" i="3" s="1"/>
  <c r="D294" i="3" s="1"/>
  <c r="E294" i="2"/>
  <c r="D294" i="2" s="1"/>
  <c r="C295" i="2" s="1"/>
  <c r="C295" i="3" l="1"/>
  <c r="E295" i="3" s="1"/>
  <c r="D295" i="3" s="1"/>
  <c r="E295" i="2"/>
  <c r="D295" i="2" s="1"/>
  <c r="C296" i="2" s="1"/>
  <c r="C296" i="3" l="1"/>
  <c r="E296" i="3" s="1"/>
  <c r="D296" i="3" s="1"/>
  <c r="E296" i="2"/>
  <c r="D296" i="2" s="1"/>
  <c r="C297" i="2" s="1"/>
  <c r="C297" i="3" l="1"/>
  <c r="E297" i="3" s="1"/>
  <c r="D297" i="3" s="1"/>
  <c r="E297" i="2"/>
  <c r="D297" i="2" s="1"/>
  <c r="C298" i="2" s="1"/>
  <c r="C298" i="3" l="1"/>
  <c r="E298" i="3" s="1"/>
  <c r="D298" i="3" s="1"/>
  <c r="E298" i="2"/>
  <c r="D298" i="2" s="1"/>
  <c r="C299" i="2" s="1"/>
  <c r="E299" i="3" l="1"/>
  <c r="D299" i="3" s="1"/>
  <c r="C299" i="3"/>
  <c r="E299" i="2"/>
  <c r="D299" i="2" s="1"/>
  <c r="C300" i="2" s="1"/>
  <c r="C300" i="3" l="1"/>
  <c r="E300" i="3" s="1"/>
  <c r="D300" i="3" s="1"/>
  <c r="E300" i="2"/>
  <c r="D300" i="2" s="1"/>
  <c r="C301" i="2" s="1"/>
  <c r="C301" i="3" l="1"/>
  <c r="E301" i="3" s="1"/>
  <c r="D301" i="3" s="1"/>
  <c r="E301" i="2"/>
  <c r="D301" i="2" s="1"/>
  <c r="C302" i="2" s="1"/>
  <c r="C302" i="3" l="1"/>
  <c r="E302" i="3" s="1"/>
  <c r="D302" i="3" s="1"/>
  <c r="E302" i="2"/>
  <c r="C24" i="1"/>
  <c r="C303" i="3" l="1"/>
  <c r="E303" i="3" s="1"/>
  <c r="D303" i="3" s="1"/>
  <c r="D302" i="2"/>
  <c r="C303" i="2" s="1"/>
  <c r="E24" i="1"/>
  <c r="D24" i="1" l="1"/>
  <c r="E303" i="2" l="1"/>
  <c r="C25" i="1"/>
  <c r="D303" i="2" l="1"/>
  <c r="D25" i="1" s="1"/>
  <c r="E25" i="1"/>
</calcChain>
</file>

<file path=xl/sharedStrings.xml><?xml version="1.0" encoding="utf-8"?>
<sst xmlns="http://schemas.openxmlformats.org/spreadsheetml/2006/main" count="87" uniqueCount="55">
  <si>
    <t>Empire:</t>
  </si>
  <si>
    <t>Turn:</t>
  </si>
  <si>
    <t>Inflation</t>
  </si>
  <si>
    <t>Net Global Dust</t>
  </si>
  <si>
    <t>Net Dust</t>
  </si>
  <si>
    <t>Turn 300</t>
  </si>
  <si>
    <t>Turn 299</t>
  </si>
  <si>
    <t>Start Dust/Turn:</t>
  </si>
  <si>
    <t>Sum</t>
  </si>
  <si>
    <t>ΔDust/Turn:</t>
  </si>
  <si>
    <t>ΔΔDust/Turn:</t>
  </si>
  <si>
    <t>ΣNet Dust</t>
  </si>
  <si>
    <t>E1: Dust</t>
  </si>
  <si>
    <t>E1: Upkeep</t>
  </si>
  <si>
    <t>E2: Dust</t>
  </si>
  <si>
    <t>E2: Upkeep</t>
  </si>
  <si>
    <t>E3: Dust</t>
  </si>
  <si>
    <t>E3: Upkeep</t>
  </si>
  <si>
    <t>E4: Upkeep</t>
  </si>
  <si>
    <t>E4: Dust</t>
  </si>
  <si>
    <t>E5: Dust</t>
  </si>
  <si>
    <t>E5: Upkeep</t>
  </si>
  <si>
    <t>E6: Dust</t>
  </si>
  <si>
    <t>E6: Upkeep</t>
  </si>
  <si>
    <t>E7: Dust</t>
  </si>
  <si>
    <t>E7: Upkeep</t>
  </si>
  <si>
    <t>E8: Dust</t>
  </si>
  <si>
    <t>E8: Upkeep</t>
  </si>
  <si>
    <t>E9: Dust</t>
  </si>
  <si>
    <t>E9: Upkeep</t>
  </si>
  <si>
    <t>E10: Dust</t>
  </si>
  <si>
    <t>E10: Upkeep</t>
  </si>
  <si>
    <t>E11: Dust</t>
  </si>
  <si>
    <t>E11: Upkeep</t>
  </si>
  <si>
    <t>E12: Dust</t>
  </si>
  <si>
    <t>E12: Upkeep</t>
  </si>
  <si>
    <t>Start Upkeep/turn:</t>
  </si>
  <si>
    <t>ΔUpkeep/turn:</t>
  </si>
  <si>
    <t>ΔΔUpkeep/turn:</t>
  </si>
  <si>
    <t>Upkeep/Turn</t>
  </si>
  <si>
    <t>Upkeep</t>
  </si>
  <si>
    <t>Number of Empires:</t>
  </si>
  <si>
    <t>Inflation Formula:</t>
  </si>
  <si>
    <t>Inflation Modifier:</t>
  </si>
  <si>
    <t>N/A</t>
  </si>
  <si>
    <t>Inflation factor (Per Emp):</t>
  </si>
  <si>
    <t>Results:</t>
  </si>
  <si>
    <t>Turn 298</t>
  </si>
  <si>
    <t>Turn 1</t>
  </si>
  <si>
    <t>Turn 2</t>
  </si>
  <si>
    <t>Turn 3</t>
  </si>
  <si>
    <t>Σupkeep</t>
  </si>
  <si>
    <t>Upkeep(*Inf)</t>
  </si>
  <si>
    <t>Minimum Inflation:</t>
  </si>
  <si>
    <t>10 Turn Avg Turnout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</si>
</sst>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3" borderId="0" xfId="0" applyFill="1" applyBorder="1"/>
    <xf numFmtId="0" fontId="0" fillId="3" borderId="0" xfId="0" applyFill="1"/>
    <xf numFmtId="0" fontId="0" fillId="4" borderId="0" xfId="0" applyFont="1" applyFill="1"/>
    <xf numFmtId="0" fontId="0" fillId="3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ill="1"/>
    <xf numFmtId="0" fontId="0" fillId="0" borderId="1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0" borderId="0" xfId="0" applyNumberFormat="1" applyFont="1" applyFill="1" applyAlignment="1">
      <alignment horizontal="right"/>
    </xf>
    <xf numFmtId="0" fontId="0" fillId="3" borderId="2" xfId="0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right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Inflation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'G2G Turnout'!$C$4:$C$303</c:f>
              <c:numCache>
                <c:formatCode>0.00</c:formatCode>
                <c:ptCount val="300"/>
                <c:pt idx="0">
                  <c:v>1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  <c:pt idx="24">
                  <c:v>0.25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>
                  <c:v>0.25169666666666674</c:v>
                </c:pt>
                <c:pt idx="29">
                  <c:v>0.25458157308333323</c:v>
                </c:pt>
                <c:pt idx="30">
                  <c:v>0.25595629656916674</c:v>
                </c:pt>
                <c:pt idx="31">
                  <c:v>0.25901961804079476</c:v>
                </c:pt>
                <c:pt idx="32">
                  <c:v>0.25976484904760455</c:v>
                </c:pt>
                <c:pt idx="33">
                  <c:v>0.26349266835657997</c:v>
                </c:pt>
                <c:pt idx="34">
                  <c:v>0.26281624535917325</c:v>
                </c:pt>
                <c:pt idx="35">
                  <c:v>0.26857795800643719</c:v>
                </c:pt>
                <c:pt idx="36">
                  <c:v>0.2640544881250958</c:v>
                </c:pt>
                <c:pt idx="37">
                  <c:v>0.27633976961833095</c:v>
                </c:pt>
                <c:pt idx="38">
                  <c:v>0.25940556373811896</c:v>
                </c:pt>
                <c:pt idx="39">
                  <c:v>0.29518471374540861</c:v>
                </c:pt>
                <c:pt idx="40">
                  <c:v>0.25</c:v>
                </c:pt>
                <c:pt idx="41">
                  <c:v>0.32572624999999999</c:v>
                </c:pt>
                <c:pt idx="42">
                  <c:v>0.25</c:v>
                </c:pt>
                <c:pt idx="43">
                  <c:v>0.33927791666666673</c:v>
                </c:pt>
                <c:pt idx="44">
                  <c:v>0.25</c:v>
                </c:pt>
                <c:pt idx="45">
                  <c:v>0.35340624999999998</c:v>
                </c:pt>
                <c:pt idx="46">
                  <c:v>0.25</c:v>
                </c:pt>
                <c:pt idx="47">
                  <c:v>0.36811125000000006</c:v>
                </c:pt>
                <c:pt idx="48">
                  <c:v>0.25</c:v>
                </c:pt>
                <c:pt idx="49">
                  <c:v>0.38339291666666664</c:v>
                </c:pt>
                <c:pt idx="50">
                  <c:v>0.25</c:v>
                </c:pt>
                <c:pt idx="51">
                  <c:v>0.39925124999999995</c:v>
                </c:pt>
                <c:pt idx="52">
                  <c:v>0.25</c:v>
                </c:pt>
                <c:pt idx="53">
                  <c:v>0.41568624999999987</c:v>
                </c:pt>
                <c:pt idx="54">
                  <c:v>0.25</c:v>
                </c:pt>
                <c:pt idx="55">
                  <c:v>0.43269791666666663</c:v>
                </c:pt>
                <c:pt idx="56">
                  <c:v>0.25</c:v>
                </c:pt>
                <c:pt idx="57">
                  <c:v>0.45028624999999994</c:v>
                </c:pt>
                <c:pt idx="58">
                  <c:v>0.25</c:v>
                </c:pt>
                <c:pt idx="59">
                  <c:v>0.46845124999999993</c:v>
                </c:pt>
                <c:pt idx="60">
                  <c:v>0.25</c:v>
                </c:pt>
                <c:pt idx="61">
                  <c:v>0.4871929166666667</c:v>
                </c:pt>
                <c:pt idx="62">
                  <c:v>0.25</c:v>
                </c:pt>
                <c:pt idx="63">
                  <c:v>0.50651124999999997</c:v>
                </c:pt>
                <c:pt idx="64">
                  <c:v>0.25</c:v>
                </c:pt>
                <c:pt idx="65">
                  <c:v>0.52640624999999996</c:v>
                </c:pt>
                <c:pt idx="66">
                  <c:v>0.25</c:v>
                </c:pt>
                <c:pt idx="67">
                  <c:v>0.54687791666666674</c:v>
                </c:pt>
                <c:pt idx="68">
                  <c:v>0.25</c:v>
                </c:pt>
                <c:pt idx="69">
                  <c:v>0.56792624999999997</c:v>
                </c:pt>
                <c:pt idx="70">
                  <c:v>0.25</c:v>
                </c:pt>
                <c:pt idx="71">
                  <c:v>0.5895512500000003</c:v>
                </c:pt>
                <c:pt idx="72">
                  <c:v>0.25</c:v>
                </c:pt>
                <c:pt idx="73">
                  <c:v>0.61175291666666698</c:v>
                </c:pt>
                <c:pt idx="74">
                  <c:v>0.25</c:v>
                </c:pt>
                <c:pt idx="75">
                  <c:v>0.63453124999999999</c:v>
                </c:pt>
                <c:pt idx="76">
                  <c:v>0.25</c:v>
                </c:pt>
                <c:pt idx="77">
                  <c:v>0.65788625000000012</c:v>
                </c:pt>
                <c:pt idx="78">
                  <c:v>0.25</c:v>
                </c:pt>
                <c:pt idx="79">
                  <c:v>0.68181791666666658</c:v>
                </c:pt>
                <c:pt idx="80">
                  <c:v>0.25</c:v>
                </c:pt>
                <c:pt idx="81">
                  <c:v>0.70632625000000004</c:v>
                </c:pt>
                <c:pt idx="82">
                  <c:v>0.25</c:v>
                </c:pt>
                <c:pt idx="83">
                  <c:v>0.7314112500000004</c:v>
                </c:pt>
                <c:pt idx="84">
                  <c:v>0.25</c:v>
                </c:pt>
                <c:pt idx="85">
                  <c:v>0.75707291666666665</c:v>
                </c:pt>
                <c:pt idx="86">
                  <c:v>0.25</c:v>
                </c:pt>
                <c:pt idx="87">
                  <c:v>0.78331125000000001</c:v>
                </c:pt>
                <c:pt idx="88">
                  <c:v>0.25</c:v>
                </c:pt>
                <c:pt idx="89">
                  <c:v>0.81012624999999994</c:v>
                </c:pt>
                <c:pt idx="90">
                  <c:v>0.25</c:v>
                </c:pt>
                <c:pt idx="91">
                  <c:v>0.83751791666666631</c:v>
                </c:pt>
                <c:pt idx="92">
                  <c:v>0.25</c:v>
                </c:pt>
                <c:pt idx="93">
                  <c:v>0.8654862499999999</c:v>
                </c:pt>
                <c:pt idx="94">
                  <c:v>0.25</c:v>
                </c:pt>
                <c:pt idx="95">
                  <c:v>0.89403124999999994</c:v>
                </c:pt>
                <c:pt idx="96">
                  <c:v>0.25</c:v>
                </c:pt>
                <c:pt idx="97">
                  <c:v>0.92315291666666655</c:v>
                </c:pt>
                <c:pt idx="98">
                  <c:v>0.25</c:v>
                </c:pt>
                <c:pt idx="99">
                  <c:v>0.95285125000000026</c:v>
                </c:pt>
                <c:pt idx="100">
                  <c:v>0.25</c:v>
                </c:pt>
                <c:pt idx="101">
                  <c:v>0.98312624999999987</c:v>
                </c:pt>
                <c:pt idx="102">
                  <c:v>0.25</c:v>
                </c:pt>
                <c:pt idx="103">
                  <c:v>1.0139779166666667</c:v>
                </c:pt>
                <c:pt idx="104">
                  <c:v>0.25</c:v>
                </c:pt>
                <c:pt idx="105">
                  <c:v>1.0454062499999999</c:v>
                </c:pt>
                <c:pt idx="106">
                  <c:v>0.25</c:v>
                </c:pt>
                <c:pt idx="107">
                  <c:v>1.0774112500000004</c:v>
                </c:pt>
                <c:pt idx="108">
                  <c:v>0.25</c:v>
                </c:pt>
                <c:pt idx="109">
                  <c:v>1.1099929166666667</c:v>
                </c:pt>
                <c:pt idx="110">
                  <c:v>0.25</c:v>
                </c:pt>
                <c:pt idx="111">
                  <c:v>1.1431512500000001</c:v>
                </c:pt>
                <c:pt idx="112">
                  <c:v>0.25</c:v>
                </c:pt>
                <c:pt idx="113">
                  <c:v>1.1768862500000001</c:v>
                </c:pt>
                <c:pt idx="114">
                  <c:v>0.25</c:v>
                </c:pt>
                <c:pt idx="115">
                  <c:v>1.2111979166666667</c:v>
                </c:pt>
                <c:pt idx="116">
                  <c:v>0.25</c:v>
                </c:pt>
                <c:pt idx="117">
                  <c:v>1.2460862499999996</c:v>
                </c:pt>
                <c:pt idx="118">
                  <c:v>0.25</c:v>
                </c:pt>
                <c:pt idx="119">
                  <c:v>1.2815512499999997</c:v>
                </c:pt>
                <c:pt idx="120">
                  <c:v>0.25</c:v>
                </c:pt>
                <c:pt idx="121">
                  <c:v>1.3175929166666664</c:v>
                </c:pt>
                <c:pt idx="122">
                  <c:v>0.25</c:v>
                </c:pt>
                <c:pt idx="123">
                  <c:v>1.3542112499999996</c:v>
                </c:pt>
                <c:pt idx="124">
                  <c:v>0.25</c:v>
                </c:pt>
                <c:pt idx="125">
                  <c:v>1.39140625</c:v>
                </c:pt>
                <c:pt idx="126">
                  <c:v>0.25</c:v>
                </c:pt>
                <c:pt idx="127">
                  <c:v>1.4291779166666667</c:v>
                </c:pt>
                <c:pt idx="128">
                  <c:v>0.25</c:v>
                </c:pt>
                <c:pt idx="129">
                  <c:v>1.4675262499999995</c:v>
                </c:pt>
                <c:pt idx="130">
                  <c:v>0.25</c:v>
                </c:pt>
                <c:pt idx="131">
                  <c:v>1.50645125</c:v>
                </c:pt>
                <c:pt idx="132">
                  <c:v>0.25</c:v>
                </c:pt>
                <c:pt idx="133">
                  <c:v>1.545952916666667</c:v>
                </c:pt>
                <c:pt idx="134">
                  <c:v>0.25</c:v>
                </c:pt>
                <c:pt idx="135">
                  <c:v>1.58603125</c:v>
                </c:pt>
                <c:pt idx="136">
                  <c:v>0.25</c:v>
                </c:pt>
                <c:pt idx="137">
                  <c:v>1.6266862499999994</c:v>
                </c:pt>
                <c:pt idx="138">
                  <c:v>0.25</c:v>
                </c:pt>
                <c:pt idx="139">
                  <c:v>1.6679179166666671</c:v>
                </c:pt>
                <c:pt idx="140">
                  <c:v>0.25</c:v>
                </c:pt>
                <c:pt idx="141">
                  <c:v>1.7097262500000003</c:v>
                </c:pt>
                <c:pt idx="142">
                  <c:v>0.25</c:v>
                </c:pt>
                <c:pt idx="143">
                  <c:v>1.7521112499999998</c:v>
                </c:pt>
                <c:pt idx="144">
                  <c:v>0.25</c:v>
                </c:pt>
                <c:pt idx="145">
                  <c:v>1.7950729166666666</c:v>
                </c:pt>
                <c:pt idx="146">
                  <c:v>0.25</c:v>
                </c:pt>
                <c:pt idx="147">
                  <c:v>1.8386112499999998</c:v>
                </c:pt>
                <c:pt idx="148">
                  <c:v>0.25</c:v>
                </c:pt>
                <c:pt idx="149">
                  <c:v>1.8827262500000008</c:v>
                </c:pt>
                <c:pt idx="150">
                  <c:v>0.25</c:v>
                </c:pt>
                <c:pt idx="151">
                  <c:v>1.9274179166666678</c:v>
                </c:pt>
                <c:pt idx="152">
                  <c:v>0.25</c:v>
                </c:pt>
                <c:pt idx="153">
                  <c:v>1.9726862499999989</c:v>
                </c:pt>
                <c:pt idx="154">
                  <c:v>0.25</c:v>
                </c:pt>
                <c:pt idx="155">
                  <c:v>2.0185312500000001</c:v>
                </c:pt>
                <c:pt idx="156">
                  <c:v>0.25</c:v>
                </c:pt>
                <c:pt idx="157">
                  <c:v>2.0649529166666665</c:v>
                </c:pt>
                <c:pt idx="158">
                  <c:v>0.25</c:v>
                </c:pt>
                <c:pt idx="159">
                  <c:v>2.1119512500000006</c:v>
                </c:pt>
                <c:pt idx="160">
                  <c:v>0.25</c:v>
                </c:pt>
                <c:pt idx="161">
                  <c:v>2.1595262500000003</c:v>
                </c:pt>
                <c:pt idx="162">
                  <c:v>0.25</c:v>
                </c:pt>
                <c:pt idx="163">
                  <c:v>2.207677916666666</c:v>
                </c:pt>
                <c:pt idx="164">
                  <c:v>0.25</c:v>
                </c:pt>
                <c:pt idx="165">
                  <c:v>2.2564062499999999</c:v>
                </c:pt>
                <c:pt idx="166">
                  <c:v>0.25</c:v>
                </c:pt>
                <c:pt idx="167">
                  <c:v>2.305711249999999</c:v>
                </c:pt>
                <c:pt idx="168">
                  <c:v>0.25</c:v>
                </c:pt>
                <c:pt idx="169">
                  <c:v>2.3555929166666671</c:v>
                </c:pt>
                <c:pt idx="170">
                  <c:v>0.25</c:v>
                </c:pt>
                <c:pt idx="171">
                  <c:v>2.4060512500000018</c:v>
                </c:pt>
                <c:pt idx="172">
                  <c:v>0.25</c:v>
                </c:pt>
                <c:pt idx="173">
                  <c:v>2.4570862499999988</c:v>
                </c:pt>
                <c:pt idx="174">
                  <c:v>0.25</c:v>
                </c:pt>
                <c:pt idx="175">
                  <c:v>2.5086979166666667</c:v>
                </c:pt>
                <c:pt idx="176">
                  <c:v>0.25</c:v>
                </c:pt>
                <c:pt idx="177">
                  <c:v>2.5608862499999994</c:v>
                </c:pt>
                <c:pt idx="178">
                  <c:v>0.25</c:v>
                </c:pt>
                <c:pt idx="179">
                  <c:v>2.6136512500000002</c:v>
                </c:pt>
                <c:pt idx="180">
                  <c:v>0.25</c:v>
                </c:pt>
                <c:pt idx="181">
                  <c:v>2.666992916666667</c:v>
                </c:pt>
                <c:pt idx="182">
                  <c:v>0.25</c:v>
                </c:pt>
                <c:pt idx="183">
                  <c:v>2.7209112499999999</c:v>
                </c:pt>
                <c:pt idx="184">
                  <c:v>0.25</c:v>
                </c:pt>
                <c:pt idx="185">
                  <c:v>2.7754062500000001</c:v>
                </c:pt>
                <c:pt idx="186">
                  <c:v>0.25</c:v>
                </c:pt>
                <c:pt idx="187">
                  <c:v>2.8304779166666654</c:v>
                </c:pt>
                <c:pt idx="188">
                  <c:v>0.25</c:v>
                </c:pt>
                <c:pt idx="189">
                  <c:v>2.8861262500000011</c:v>
                </c:pt>
                <c:pt idx="190">
                  <c:v>0.25</c:v>
                </c:pt>
                <c:pt idx="191">
                  <c:v>2.9423512499999998</c:v>
                </c:pt>
                <c:pt idx="192">
                  <c:v>0.25</c:v>
                </c:pt>
                <c:pt idx="193">
                  <c:v>2.9991529166666657</c:v>
                </c:pt>
                <c:pt idx="194">
                  <c:v>0.25</c:v>
                </c:pt>
                <c:pt idx="195">
                  <c:v>3.0565312499999999</c:v>
                </c:pt>
                <c:pt idx="196">
                  <c:v>0.25</c:v>
                </c:pt>
                <c:pt idx="197">
                  <c:v>3.1144862499999992</c:v>
                </c:pt>
                <c:pt idx="198">
                  <c:v>0.25</c:v>
                </c:pt>
                <c:pt idx="199">
                  <c:v>3.1730179166666663</c:v>
                </c:pt>
                <c:pt idx="200">
                  <c:v>0.25</c:v>
                </c:pt>
                <c:pt idx="201">
                  <c:v>3.2321262500000012</c:v>
                </c:pt>
                <c:pt idx="202">
                  <c:v>0.25</c:v>
                </c:pt>
                <c:pt idx="203">
                  <c:v>3.2918112500000012</c:v>
                </c:pt>
                <c:pt idx="204">
                  <c:v>0.25</c:v>
                </c:pt>
                <c:pt idx="205">
                  <c:v>3.3520729166666667</c:v>
                </c:pt>
                <c:pt idx="206">
                  <c:v>0.25</c:v>
                </c:pt>
                <c:pt idx="207">
                  <c:v>3.4129112499999996</c:v>
                </c:pt>
                <c:pt idx="208">
                  <c:v>0.25</c:v>
                </c:pt>
                <c:pt idx="209">
                  <c:v>3.4743262500000007</c:v>
                </c:pt>
                <c:pt idx="210">
                  <c:v>0.25</c:v>
                </c:pt>
                <c:pt idx="211">
                  <c:v>3.5363179166666669</c:v>
                </c:pt>
                <c:pt idx="212">
                  <c:v>0.25</c:v>
                </c:pt>
                <c:pt idx="213">
                  <c:v>3.5988862500000005</c:v>
                </c:pt>
                <c:pt idx="214">
                  <c:v>0.25</c:v>
                </c:pt>
                <c:pt idx="215">
                  <c:v>3.6620312500000001</c:v>
                </c:pt>
                <c:pt idx="216">
                  <c:v>0.25</c:v>
                </c:pt>
                <c:pt idx="217">
                  <c:v>3.725752916666667</c:v>
                </c:pt>
                <c:pt idx="218">
                  <c:v>0.25</c:v>
                </c:pt>
                <c:pt idx="219">
                  <c:v>3.7900512500000016</c:v>
                </c:pt>
                <c:pt idx="220">
                  <c:v>0.25</c:v>
                </c:pt>
                <c:pt idx="221">
                  <c:v>3.8549262499999992</c:v>
                </c:pt>
                <c:pt idx="222">
                  <c:v>0.25</c:v>
                </c:pt>
                <c:pt idx="223">
                  <c:v>3.9203779166666668</c:v>
                </c:pt>
                <c:pt idx="224">
                  <c:v>0.25</c:v>
                </c:pt>
                <c:pt idx="225">
                  <c:v>3.9864062499999999</c:v>
                </c:pt>
                <c:pt idx="226">
                  <c:v>0.25</c:v>
                </c:pt>
                <c:pt idx="227">
                  <c:v>4.0530112500000008</c:v>
                </c:pt>
                <c:pt idx="228">
                  <c:v>0.25</c:v>
                </c:pt>
                <c:pt idx="229">
                  <c:v>4.1201929166666664</c:v>
                </c:pt>
                <c:pt idx="230">
                  <c:v>0.25</c:v>
                </c:pt>
                <c:pt idx="231">
                  <c:v>4.1879512500000002</c:v>
                </c:pt>
                <c:pt idx="232">
                  <c:v>0.25</c:v>
                </c:pt>
                <c:pt idx="233">
                  <c:v>4.2562862499999996</c:v>
                </c:pt>
                <c:pt idx="234">
                  <c:v>0.25</c:v>
                </c:pt>
                <c:pt idx="235">
                  <c:v>4.3251979166666663</c:v>
                </c:pt>
                <c:pt idx="236">
                  <c:v>0.25</c:v>
                </c:pt>
                <c:pt idx="237">
                  <c:v>4.3946862500000012</c:v>
                </c:pt>
                <c:pt idx="238">
                  <c:v>0.25</c:v>
                </c:pt>
                <c:pt idx="239">
                  <c:v>4.4647512500000008</c:v>
                </c:pt>
                <c:pt idx="240">
                  <c:v>0.25</c:v>
                </c:pt>
                <c:pt idx="241">
                  <c:v>4.535392916666666</c:v>
                </c:pt>
                <c:pt idx="242">
                  <c:v>0.25</c:v>
                </c:pt>
                <c:pt idx="243">
                  <c:v>4.6066112499999994</c:v>
                </c:pt>
                <c:pt idx="244">
                  <c:v>0.25</c:v>
                </c:pt>
                <c:pt idx="245">
                  <c:v>4.6784062500000001</c:v>
                </c:pt>
                <c:pt idx="246">
                  <c:v>0.25</c:v>
                </c:pt>
                <c:pt idx="247">
                  <c:v>4.7507779166666655</c:v>
                </c:pt>
                <c:pt idx="248">
                  <c:v>0.25</c:v>
                </c:pt>
                <c:pt idx="249">
                  <c:v>4.8237262499999991</c:v>
                </c:pt>
                <c:pt idx="250">
                  <c:v>0.25</c:v>
                </c:pt>
                <c:pt idx="251">
                  <c:v>4.8972512499999983</c:v>
                </c:pt>
                <c:pt idx="252">
                  <c:v>0.25</c:v>
                </c:pt>
                <c:pt idx="253">
                  <c:v>4.9713529166666675</c:v>
                </c:pt>
                <c:pt idx="254">
                  <c:v>0.25</c:v>
                </c:pt>
                <c:pt idx="255">
                  <c:v>5.0460312499999995</c:v>
                </c:pt>
                <c:pt idx="256">
                  <c:v>0.25</c:v>
                </c:pt>
                <c:pt idx="257">
                  <c:v>5.1212862499999998</c:v>
                </c:pt>
                <c:pt idx="258">
                  <c:v>0.25</c:v>
                </c:pt>
                <c:pt idx="259">
                  <c:v>5.1971179166666674</c:v>
                </c:pt>
                <c:pt idx="260">
                  <c:v>0.25</c:v>
                </c:pt>
                <c:pt idx="261">
                  <c:v>5.2735262499999997</c:v>
                </c:pt>
                <c:pt idx="262">
                  <c:v>0.25</c:v>
                </c:pt>
                <c:pt idx="263">
                  <c:v>5.3505112499999985</c:v>
                </c:pt>
                <c:pt idx="264">
                  <c:v>0.25</c:v>
                </c:pt>
                <c:pt idx="265">
                  <c:v>5.4280729166666664</c:v>
                </c:pt>
                <c:pt idx="266">
                  <c:v>0.25</c:v>
                </c:pt>
                <c:pt idx="267">
                  <c:v>5.5062112499999998</c:v>
                </c:pt>
                <c:pt idx="268">
                  <c:v>0.25</c:v>
                </c:pt>
                <c:pt idx="269">
                  <c:v>5.5849262500000014</c:v>
                </c:pt>
                <c:pt idx="270">
                  <c:v>0.25</c:v>
                </c:pt>
                <c:pt idx="271">
                  <c:v>5.6642179166666677</c:v>
                </c:pt>
                <c:pt idx="272">
                  <c:v>0.25</c:v>
                </c:pt>
                <c:pt idx="273">
                  <c:v>5.7440862500000005</c:v>
                </c:pt>
                <c:pt idx="274">
                  <c:v>0.25</c:v>
                </c:pt>
                <c:pt idx="275">
                  <c:v>5.8245312499999997</c:v>
                </c:pt>
                <c:pt idx="276">
                  <c:v>0.25</c:v>
                </c:pt>
                <c:pt idx="277">
                  <c:v>5.9055529166666645</c:v>
                </c:pt>
                <c:pt idx="278">
                  <c:v>0.25</c:v>
                </c:pt>
                <c:pt idx="279">
                  <c:v>5.9871512499999975</c:v>
                </c:pt>
                <c:pt idx="280">
                  <c:v>0.25</c:v>
                </c:pt>
                <c:pt idx="281">
                  <c:v>6.0693262500000005</c:v>
                </c:pt>
                <c:pt idx="282">
                  <c:v>0.25</c:v>
                </c:pt>
                <c:pt idx="283">
                  <c:v>6.152077916666669</c:v>
                </c:pt>
                <c:pt idx="284">
                  <c:v>0.25</c:v>
                </c:pt>
                <c:pt idx="285">
                  <c:v>6.2354062499999996</c:v>
                </c:pt>
                <c:pt idx="286">
                  <c:v>0.25</c:v>
                </c:pt>
                <c:pt idx="287">
                  <c:v>6.319311250000001</c:v>
                </c:pt>
                <c:pt idx="288">
                  <c:v>0.25</c:v>
                </c:pt>
                <c:pt idx="289">
                  <c:v>6.4037929166666654</c:v>
                </c:pt>
                <c:pt idx="290">
                  <c:v>0.25</c:v>
                </c:pt>
                <c:pt idx="291">
                  <c:v>6.4888512499999997</c:v>
                </c:pt>
                <c:pt idx="292">
                  <c:v>0.25</c:v>
                </c:pt>
                <c:pt idx="293">
                  <c:v>6.5744862499999988</c:v>
                </c:pt>
                <c:pt idx="294">
                  <c:v>0.25</c:v>
                </c:pt>
                <c:pt idx="295">
                  <c:v>6.6606979166666669</c:v>
                </c:pt>
                <c:pt idx="296">
                  <c:v>0.25</c:v>
                </c:pt>
                <c:pt idx="297">
                  <c:v>6.7474862499999988</c:v>
                </c:pt>
                <c:pt idx="298">
                  <c:v>0.25</c:v>
                </c:pt>
                <c:pt idx="299">
                  <c:v>6.8348512499999998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7A-462A-8102-13925269E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802144"/>
        <c:axId val="603354496"/>
      </c:scatterChart>
      <c:valAx>
        <c:axId val="885802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Turn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354496"/>
        <c:crosses val="autoZero"/>
        <c:crossBetween val="midCat"/>
      </c:valAx>
      <c:valAx>
        <c:axId val="60335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Inflation 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802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Last 25 Turns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'G2G Turnout'!$C$279:$C$303</c:f>
              <c:numCache>
                <c:formatCode>0.00</c:formatCode>
                <c:ptCount val="25"/>
                <c:pt idx="0">
                  <c:v>5.8245312499999997</c:v>
                </c:pt>
                <c:pt idx="1">
                  <c:v>0.25</c:v>
                </c:pt>
                <c:pt idx="2">
                  <c:v>5.9055529166666645</c:v>
                </c:pt>
                <c:pt idx="3">
                  <c:v>0.25</c:v>
                </c:pt>
                <c:pt idx="4">
                  <c:v>5.9871512499999975</c:v>
                </c:pt>
                <c:pt idx="5">
                  <c:v>0.25</c:v>
                </c:pt>
                <c:pt idx="6">
                  <c:v>6.0693262500000005</c:v>
                </c:pt>
                <c:pt idx="7">
                  <c:v>0.25</c:v>
                </c:pt>
                <c:pt idx="8">
                  <c:v>6.152077916666669</c:v>
                </c:pt>
                <c:pt idx="9">
                  <c:v>0.25</c:v>
                </c:pt>
                <c:pt idx="10">
                  <c:v>6.2354062499999996</c:v>
                </c:pt>
                <c:pt idx="11">
                  <c:v>0.25</c:v>
                </c:pt>
                <c:pt idx="12">
                  <c:v>6.319311250000001</c:v>
                </c:pt>
                <c:pt idx="13">
                  <c:v>0.25</c:v>
                </c:pt>
                <c:pt idx="14">
                  <c:v>6.4037929166666654</c:v>
                </c:pt>
                <c:pt idx="15">
                  <c:v>0.25</c:v>
                </c:pt>
                <c:pt idx="16">
                  <c:v>6.4888512499999997</c:v>
                </c:pt>
                <c:pt idx="17">
                  <c:v>0.25</c:v>
                </c:pt>
                <c:pt idx="18">
                  <c:v>6.5744862499999988</c:v>
                </c:pt>
                <c:pt idx="19">
                  <c:v>0.25</c:v>
                </c:pt>
                <c:pt idx="20">
                  <c:v>6.6606979166666669</c:v>
                </c:pt>
                <c:pt idx="21">
                  <c:v>0.25</c:v>
                </c:pt>
                <c:pt idx="22">
                  <c:v>6.7474862499999988</c:v>
                </c:pt>
                <c:pt idx="23">
                  <c:v>0.25</c:v>
                </c:pt>
                <c:pt idx="24">
                  <c:v>6.8348512499999998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1D-43E2-9EFC-1912DD340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3418528"/>
        <c:axId val="1187480832"/>
      </c:lineChart>
      <c:catAx>
        <c:axId val="117341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480832"/>
        <c:crosses val="autoZero"/>
        <c:auto val="1"/>
        <c:lblAlgn val="ctr"/>
        <c:lblOffset val="100"/>
        <c:noMultiLvlLbl val="0"/>
      </c:catAx>
      <c:valAx>
        <c:axId val="118748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341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First 100 Turns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'G2G Turnout'!$C$4:$C$103</c:f>
              <c:numCache>
                <c:formatCode>0.00</c:formatCode>
                <c:ptCount val="100"/>
                <c:pt idx="0">
                  <c:v>1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  <c:pt idx="24">
                  <c:v>0.25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>
                  <c:v>0.25169666666666674</c:v>
                </c:pt>
                <c:pt idx="29">
                  <c:v>0.25458157308333323</c:v>
                </c:pt>
                <c:pt idx="30">
                  <c:v>0.25595629656916674</c:v>
                </c:pt>
                <c:pt idx="31">
                  <c:v>0.25901961804079476</c:v>
                </c:pt>
                <c:pt idx="32">
                  <c:v>0.25976484904760455</c:v>
                </c:pt>
                <c:pt idx="33">
                  <c:v>0.26349266835657997</c:v>
                </c:pt>
                <c:pt idx="34">
                  <c:v>0.26281624535917325</c:v>
                </c:pt>
                <c:pt idx="35">
                  <c:v>0.26857795800643719</c:v>
                </c:pt>
                <c:pt idx="36">
                  <c:v>0.2640544881250958</c:v>
                </c:pt>
                <c:pt idx="37">
                  <c:v>0.27633976961833095</c:v>
                </c:pt>
                <c:pt idx="38">
                  <c:v>0.25940556373811896</c:v>
                </c:pt>
                <c:pt idx="39">
                  <c:v>0.29518471374540861</c:v>
                </c:pt>
                <c:pt idx="40">
                  <c:v>0.25</c:v>
                </c:pt>
                <c:pt idx="41">
                  <c:v>0.32572624999999999</c:v>
                </c:pt>
                <c:pt idx="42">
                  <c:v>0.25</c:v>
                </c:pt>
                <c:pt idx="43">
                  <c:v>0.33927791666666673</c:v>
                </c:pt>
                <c:pt idx="44">
                  <c:v>0.25</c:v>
                </c:pt>
                <c:pt idx="45">
                  <c:v>0.35340624999999998</c:v>
                </c:pt>
                <c:pt idx="46">
                  <c:v>0.25</c:v>
                </c:pt>
                <c:pt idx="47">
                  <c:v>0.36811125000000006</c:v>
                </c:pt>
                <c:pt idx="48">
                  <c:v>0.25</c:v>
                </c:pt>
                <c:pt idx="49">
                  <c:v>0.38339291666666664</c:v>
                </c:pt>
                <c:pt idx="50">
                  <c:v>0.25</c:v>
                </c:pt>
                <c:pt idx="51">
                  <c:v>0.39925124999999995</c:v>
                </c:pt>
                <c:pt idx="52">
                  <c:v>0.25</c:v>
                </c:pt>
                <c:pt idx="53">
                  <c:v>0.41568624999999987</c:v>
                </c:pt>
                <c:pt idx="54">
                  <c:v>0.25</c:v>
                </c:pt>
                <c:pt idx="55">
                  <c:v>0.43269791666666663</c:v>
                </c:pt>
                <c:pt idx="56">
                  <c:v>0.25</c:v>
                </c:pt>
                <c:pt idx="57">
                  <c:v>0.45028624999999994</c:v>
                </c:pt>
                <c:pt idx="58">
                  <c:v>0.25</c:v>
                </c:pt>
                <c:pt idx="59">
                  <c:v>0.46845124999999993</c:v>
                </c:pt>
                <c:pt idx="60">
                  <c:v>0.25</c:v>
                </c:pt>
                <c:pt idx="61">
                  <c:v>0.4871929166666667</c:v>
                </c:pt>
                <c:pt idx="62">
                  <c:v>0.25</c:v>
                </c:pt>
                <c:pt idx="63">
                  <c:v>0.50651124999999997</c:v>
                </c:pt>
                <c:pt idx="64">
                  <c:v>0.25</c:v>
                </c:pt>
                <c:pt idx="65">
                  <c:v>0.52640624999999996</c:v>
                </c:pt>
                <c:pt idx="66">
                  <c:v>0.25</c:v>
                </c:pt>
                <c:pt idx="67">
                  <c:v>0.54687791666666674</c:v>
                </c:pt>
                <c:pt idx="68">
                  <c:v>0.25</c:v>
                </c:pt>
                <c:pt idx="69">
                  <c:v>0.56792624999999997</c:v>
                </c:pt>
                <c:pt idx="70">
                  <c:v>0.25</c:v>
                </c:pt>
                <c:pt idx="71">
                  <c:v>0.5895512500000003</c:v>
                </c:pt>
                <c:pt idx="72">
                  <c:v>0.25</c:v>
                </c:pt>
                <c:pt idx="73">
                  <c:v>0.61175291666666698</c:v>
                </c:pt>
                <c:pt idx="74">
                  <c:v>0.25</c:v>
                </c:pt>
                <c:pt idx="75">
                  <c:v>0.63453124999999999</c:v>
                </c:pt>
                <c:pt idx="76">
                  <c:v>0.25</c:v>
                </c:pt>
                <c:pt idx="77">
                  <c:v>0.65788625000000012</c:v>
                </c:pt>
                <c:pt idx="78">
                  <c:v>0.25</c:v>
                </c:pt>
                <c:pt idx="79">
                  <c:v>0.68181791666666658</c:v>
                </c:pt>
                <c:pt idx="80">
                  <c:v>0.25</c:v>
                </c:pt>
                <c:pt idx="81">
                  <c:v>0.70632625000000004</c:v>
                </c:pt>
                <c:pt idx="82">
                  <c:v>0.25</c:v>
                </c:pt>
                <c:pt idx="83">
                  <c:v>0.7314112500000004</c:v>
                </c:pt>
                <c:pt idx="84">
                  <c:v>0.25</c:v>
                </c:pt>
                <c:pt idx="85">
                  <c:v>0.75707291666666665</c:v>
                </c:pt>
                <c:pt idx="86">
                  <c:v>0.25</c:v>
                </c:pt>
                <c:pt idx="87">
                  <c:v>0.78331125000000001</c:v>
                </c:pt>
                <c:pt idx="88">
                  <c:v>0.25</c:v>
                </c:pt>
                <c:pt idx="89">
                  <c:v>0.81012624999999994</c:v>
                </c:pt>
                <c:pt idx="90">
                  <c:v>0.25</c:v>
                </c:pt>
                <c:pt idx="91">
                  <c:v>0.83751791666666631</c:v>
                </c:pt>
                <c:pt idx="92">
                  <c:v>0.25</c:v>
                </c:pt>
                <c:pt idx="93">
                  <c:v>0.8654862499999999</c:v>
                </c:pt>
                <c:pt idx="94">
                  <c:v>0.25</c:v>
                </c:pt>
                <c:pt idx="95">
                  <c:v>0.89403124999999994</c:v>
                </c:pt>
                <c:pt idx="96">
                  <c:v>0.25</c:v>
                </c:pt>
                <c:pt idx="97">
                  <c:v>0.92315291666666655</c:v>
                </c:pt>
                <c:pt idx="98">
                  <c:v>0.25</c:v>
                </c:pt>
                <c:pt idx="99">
                  <c:v>0.95285125000000026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48-458A-8A34-E4784D109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093712"/>
        <c:axId val="1007107952"/>
      </c:lineChart>
      <c:catAx>
        <c:axId val="69809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107952"/>
        <c:crosses val="autoZero"/>
        <c:auto val="1"/>
        <c:lblAlgn val="ctr"/>
        <c:lblOffset val="100"/>
        <c:noMultiLvlLbl val="0"/>
      </c:catAx>
      <c:valAx>
        <c:axId val="100710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09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Last 25 Turns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'10 Turn Avg Turnout'!$C$279:$C$303</c:f>
              <c:numCache>
                <c:formatCode>0.00</c:formatCode>
                <c:ptCount val="25"/>
                <c:pt idx="0">
                  <c:v>0.32451793246857913</c:v>
                </c:pt>
                <c:pt idx="1">
                  <c:v>0.33968204705388011</c:v>
                </c:pt>
                <c:pt idx="2">
                  <c:v>0.32456523267640969</c:v>
                </c:pt>
                <c:pt idx="3">
                  <c:v>0.33973340503648669</c:v>
                </c:pt>
                <c:pt idx="4">
                  <c:v>0.32461155402294856</c:v>
                </c:pt>
                <c:pt idx="5">
                  <c:v>0.33978374435326875</c:v>
                </c:pt>
                <c:pt idx="6">
                  <c:v>0.32465691953265607</c:v>
                </c:pt>
                <c:pt idx="7">
                  <c:v>0.33983312028689822</c:v>
                </c:pt>
                <c:pt idx="8">
                  <c:v>0.3247013561969177</c:v>
                </c:pt>
                <c:pt idx="9">
                  <c:v>0.33988155717668522</c:v>
                </c:pt>
                <c:pt idx="10">
                  <c:v>0.32474489363361514</c:v>
                </c:pt>
                <c:pt idx="11">
                  <c:v>0.3399290523430416</c:v>
                </c:pt>
                <c:pt idx="12">
                  <c:v>0.32478756025825178</c:v>
                </c:pt>
                <c:pt idx="13">
                  <c:v>0.33997559980445685</c:v>
                </c:pt>
                <c:pt idx="14">
                  <c:v>0.32482938035857911</c:v>
                </c:pt>
                <c:pt idx="15">
                  <c:v>0.34002121171985883</c:v>
                </c:pt>
                <c:pt idx="16">
                  <c:v>0.32487037317783052</c:v>
                </c:pt>
                <c:pt idx="17">
                  <c:v>0.34006592998278506</c:v>
                </c:pt>
                <c:pt idx="18">
                  <c:v>0.32491055584551043</c:v>
                </c:pt>
                <c:pt idx="19">
                  <c:v>0.34010981002346652</c:v>
                </c:pt>
                <c:pt idx="20">
                  <c:v>0.32494994735137811</c:v>
                </c:pt>
                <c:pt idx="21">
                  <c:v>0.34015289248359398</c:v>
                </c:pt>
                <c:pt idx="22">
                  <c:v>0.32498857007474591</c:v>
                </c:pt>
                <c:pt idx="23">
                  <c:v>0.34019518836169998</c:v>
                </c:pt>
                <c:pt idx="24">
                  <c:v>0.3250264479020869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9-497D-8071-ACB8DCD3D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3418528"/>
        <c:axId val="1187480832"/>
      </c:lineChart>
      <c:catAx>
        <c:axId val="117341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480832"/>
        <c:crosses val="autoZero"/>
        <c:auto val="1"/>
        <c:lblAlgn val="ctr"/>
        <c:lblOffset val="100"/>
        <c:noMultiLvlLbl val="0"/>
      </c:catAx>
      <c:valAx>
        <c:axId val="118748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341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First 100 Turns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'10 Turn Avg Turnout'!$C$4:$C$103</c:f>
              <c:numCache>
                <c:formatCode>0.00</c:formatCode>
                <c:ptCount val="100"/>
                <c:pt idx="0">
                  <c:v>1</c:v>
                </c:pt>
                <c:pt idx="1">
                  <c:v>0.92500000000000004</c:v>
                </c:pt>
                <c:pt idx="2">
                  <c:v>0.91750000000000009</c:v>
                </c:pt>
                <c:pt idx="3">
                  <c:v>0.90925000000000011</c:v>
                </c:pt>
                <c:pt idx="4">
                  <c:v>0.90017500000000017</c:v>
                </c:pt>
                <c:pt idx="5">
                  <c:v>0.89019250000000005</c:v>
                </c:pt>
                <c:pt idx="6">
                  <c:v>0.87921174999999996</c:v>
                </c:pt>
                <c:pt idx="7">
                  <c:v>0.86713292499999994</c:v>
                </c:pt>
                <c:pt idx="8">
                  <c:v>0.85384621749999989</c:v>
                </c:pt>
                <c:pt idx="9">
                  <c:v>0.83923083925000008</c:v>
                </c:pt>
                <c:pt idx="10">
                  <c:v>0.82315392317500002</c:v>
                </c:pt>
                <c:pt idx="11">
                  <c:v>0.81296931549250007</c:v>
                </c:pt>
                <c:pt idx="12">
                  <c:v>0.80251624704175006</c:v>
                </c:pt>
                <c:pt idx="13">
                  <c:v>0.79184287174592494</c:v>
                </c:pt>
                <c:pt idx="14">
                  <c:v>0.78100965892051755</c:v>
                </c:pt>
                <c:pt idx="15">
                  <c:v>0.77009137481256917</c:v>
                </c:pt>
                <c:pt idx="16">
                  <c:v>0.75917933729382614</c:v>
                </c:pt>
                <c:pt idx="17">
                  <c:v>0.74838397852320893</c:v>
                </c:pt>
                <c:pt idx="18">
                  <c:v>0.7378377546255297</c:v>
                </c:pt>
                <c:pt idx="19">
                  <c:v>0.72769844616308277</c:v>
                </c:pt>
                <c:pt idx="20">
                  <c:v>0.71815289846189101</c:v>
                </c:pt>
                <c:pt idx="21">
                  <c:v>0.70867125675883003</c:v>
                </c:pt>
                <c:pt idx="22">
                  <c:v>0.69928675773053794</c:v>
                </c:pt>
                <c:pt idx="23">
                  <c:v>0.69003114632899931</c:v>
                </c:pt>
                <c:pt idx="24">
                  <c:v>0.68093329506984746</c:v>
                </c:pt>
                <c:pt idx="25">
                  <c:v>0.67201748709557541</c:v>
                </c:pt>
                <c:pt idx="26">
                  <c:v>0.66330130207575033</c:v>
                </c:pt>
                <c:pt idx="27">
                  <c:v>0.65479303443100445</c:v>
                </c:pt>
                <c:pt idx="28">
                  <c:v>0.64648856241155184</c:v>
                </c:pt>
                <c:pt idx="29">
                  <c:v>0.63836757403639877</c:v>
                </c:pt>
                <c:pt idx="30">
                  <c:v>0.63038904159384956</c:v>
                </c:pt>
                <c:pt idx="31">
                  <c:v>0.62256082007735147</c:v>
                </c:pt>
                <c:pt idx="32">
                  <c:v>0.61488822631203277</c:v>
                </c:pt>
                <c:pt idx="33">
                  <c:v>0.60737393431033615</c:v>
                </c:pt>
                <c:pt idx="34">
                  <c:v>0.60001799823438506</c:v>
                </c:pt>
                <c:pt idx="35">
                  <c:v>0.59281804934826599</c:v>
                </c:pt>
                <c:pt idx="36">
                  <c:v>0.58576972407551753</c:v>
                </c:pt>
                <c:pt idx="37">
                  <c:v>0.57886739303996892</c:v>
                </c:pt>
                <c:pt idx="38">
                  <c:v>0.57210527610281059</c:v>
                </c:pt>
                <c:pt idx="39">
                  <c:v>0.56547904630945178</c:v>
                </c:pt>
                <c:pt idx="40">
                  <c:v>0.55898804678101199</c:v>
                </c:pt>
                <c:pt idx="41">
                  <c:v>0.55263076945137812</c:v>
                </c:pt>
                <c:pt idx="42">
                  <c:v>0.54640502376531264</c:v>
                </c:pt>
                <c:pt idx="43">
                  <c:v>0.54030813271081024</c:v>
                </c:pt>
                <c:pt idx="44">
                  <c:v>0.53433714615845285</c:v>
                </c:pt>
                <c:pt idx="45">
                  <c:v>0.52848905583947148</c:v>
                </c:pt>
                <c:pt idx="46">
                  <c:v>0.52276098901586698</c:v>
                </c:pt>
                <c:pt idx="47">
                  <c:v>0.51715034861345666</c:v>
                </c:pt>
                <c:pt idx="48">
                  <c:v>0.51165485586452131</c:v>
                </c:pt>
                <c:pt idx="49">
                  <c:v>0.5062724368200282</c:v>
                </c:pt>
                <c:pt idx="50">
                  <c:v>0.50100087582392983</c:v>
                </c:pt>
                <c:pt idx="51">
                  <c:v>0.49583788646118493</c:v>
                </c:pt>
                <c:pt idx="52">
                  <c:v>0.49078117273077221</c:v>
                </c:pt>
                <c:pt idx="53">
                  <c:v>0.48582847673276841</c:v>
                </c:pt>
                <c:pt idx="54">
                  <c:v>0.48097760979019999</c:v>
                </c:pt>
                <c:pt idx="55">
                  <c:v>0.47622646518527284</c:v>
                </c:pt>
                <c:pt idx="56">
                  <c:v>0.47157301280221342</c:v>
                </c:pt>
                <c:pt idx="57">
                  <c:v>0.46701527922108915</c:v>
                </c:pt>
                <c:pt idx="58">
                  <c:v>0.46255132155674589</c:v>
                </c:pt>
                <c:pt idx="59">
                  <c:v>0.45817921003041767</c:v>
                </c:pt>
                <c:pt idx="60">
                  <c:v>0.45389704345106646</c:v>
                </c:pt>
                <c:pt idx="61">
                  <c:v>0.44970295915005459</c:v>
                </c:pt>
                <c:pt idx="62">
                  <c:v>0.44559513779198284</c:v>
                </c:pt>
                <c:pt idx="63">
                  <c:v>0.44157180389790429</c:v>
                </c:pt>
                <c:pt idx="64">
                  <c:v>0.43763122330867477</c:v>
                </c:pt>
                <c:pt idx="65">
                  <c:v>0.43377169912101499</c:v>
                </c:pt>
                <c:pt idx="66">
                  <c:v>0.42999156775289504</c:v>
                </c:pt>
                <c:pt idx="67">
                  <c:v>0.42628919660607567</c:v>
                </c:pt>
                <c:pt idx="68">
                  <c:v>0.42266298411100867</c:v>
                </c:pt>
                <c:pt idx="69">
                  <c:v>0.41911136151906775</c:v>
                </c:pt>
                <c:pt idx="70">
                  <c:v>0.41563279332586783</c:v>
                </c:pt>
                <c:pt idx="71">
                  <c:v>0.41222577674344923</c:v>
                </c:pt>
                <c:pt idx="72">
                  <c:v>0.40888884063859587</c:v>
                </c:pt>
                <c:pt idx="73">
                  <c:v>0.40562054431266503</c:v>
                </c:pt>
                <c:pt idx="74">
                  <c:v>0.40241947641306391</c:v>
                </c:pt>
                <c:pt idx="75">
                  <c:v>0.39928425414226887</c:v>
                </c:pt>
                <c:pt idx="76">
                  <c:v>0.39621352278120625</c:v>
                </c:pt>
                <c:pt idx="77">
                  <c:v>0.39320595539871933</c:v>
                </c:pt>
                <c:pt idx="78">
                  <c:v>0.39026025252749036</c:v>
                </c:pt>
                <c:pt idx="79">
                  <c:v>0.38737514162833264</c:v>
                </c:pt>
                <c:pt idx="80">
                  <c:v>0.38454937645857912</c:v>
                </c:pt>
                <c:pt idx="81">
                  <c:v>0.38178173643009211</c:v>
                </c:pt>
                <c:pt idx="82">
                  <c:v>0.37907102600924175</c:v>
                </c:pt>
                <c:pt idx="83">
                  <c:v>0.37641607417889944</c:v>
                </c:pt>
                <c:pt idx="84">
                  <c:v>0.37381573395548295</c:v>
                </c:pt>
                <c:pt idx="85">
                  <c:v>0.37126888193680441</c:v>
                </c:pt>
                <c:pt idx="86">
                  <c:v>0.36877441785236426</c:v>
                </c:pt>
                <c:pt idx="87">
                  <c:v>0.3663312640977287</c:v>
                </c:pt>
                <c:pt idx="88">
                  <c:v>0.36393836525475254</c:v>
                </c:pt>
                <c:pt idx="89">
                  <c:v>0.36159468761739449</c:v>
                </c:pt>
                <c:pt idx="90">
                  <c:v>0.35929921873327608</c:v>
                </c:pt>
                <c:pt idx="91">
                  <c:v>0.35705096696359451</c:v>
                </c:pt>
                <c:pt idx="92">
                  <c:v>0.3548489610590298</c:v>
                </c:pt>
                <c:pt idx="93">
                  <c:v>0.35269224974704277</c:v>
                </c:pt>
                <c:pt idx="94">
                  <c:v>0.35057990132619876</c:v>
                </c:pt>
                <c:pt idx="95">
                  <c:v>0.34851100326513823</c:v>
                </c:pt>
                <c:pt idx="96">
                  <c:v>0.34648466180641557</c:v>
                </c:pt>
                <c:pt idx="97">
                  <c:v>0.34450000157728428</c:v>
                </c:pt>
                <c:pt idx="98">
                  <c:v>0.34255616520953747</c:v>
                </c:pt>
                <c:pt idx="99">
                  <c:v>0.34065231296875176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62-4567-B487-8987963E2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093712"/>
        <c:axId val="1007107952"/>
      </c:lineChart>
      <c:catAx>
        <c:axId val="69809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107952"/>
        <c:crosses val="autoZero"/>
        <c:auto val="1"/>
        <c:lblAlgn val="ctr"/>
        <c:lblOffset val="100"/>
        <c:noMultiLvlLbl val="0"/>
      </c:catAx>
      <c:valAx>
        <c:axId val="100710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09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57151</xdr:colOff>
      <xdr:row>11</xdr:row>
      <xdr:rowOff>45368</xdr:rowOff>
    </xdr:from>
    <xdr:to>
      <xdr:col>14</xdr:col>
      <xdr:colOff>590551</xdr:colOff>
      <xdr:row>25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A2D384-F87C-4423-B9CD-2B8BCEE52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66674</xdr:colOff>
      <xdr:row>28</xdr:row>
      <xdr:rowOff>47624</xdr:rowOff>
    </xdr:from>
    <xdr:to>
      <xdr:col>14</xdr:col>
      <xdr:colOff>609599</xdr:colOff>
      <xdr:row>42</xdr:row>
      <xdr:rowOff>133349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49B917-F5D4-4F02-8366-19E837B47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28</xdr:row>
      <xdr:rowOff>47625</xdr:rowOff>
    </xdr:from>
    <xdr:to>
      <xdr:col>7</xdr:col>
      <xdr:colOff>0</xdr:colOff>
      <xdr:row>42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E7A51C-26B4-400D-A39A-776963C0A0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38099</xdr:colOff>
      <xdr:row>46</xdr:row>
      <xdr:rowOff>104775</xdr:rowOff>
    </xdr:from>
    <xdr:to>
      <xdr:col>14</xdr:col>
      <xdr:colOff>581024</xdr:colOff>
      <xdr:row>61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601A95-D0B4-44E0-9B9F-BDA162310A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46</xdr:row>
      <xdr:rowOff>104776</xdr:rowOff>
    </xdr:from>
    <xdr:to>
      <xdr:col>6</xdr:col>
      <xdr:colOff>581025</xdr:colOff>
      <xdr:row>60</xdr:row>
      <xdr:rowOff>180976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3C187A1-31C9-4409-BD3D-B8AFAB21E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E975C-5A54-49DF-B3DF-0CF025581DE9}">
  <dimension ref="A1:P63"/>
  <sheetViews>
    <sheetView topLeftCell="A17" zoomScale="84" zoomScaleNormal="84" workbookViewId="0">
      <selection activeCell="S46" sqref="S46"/>
    </sheetView>
  </sheetViews>
  <sheetFormatPr defaultRowHeight="15" x14ac:dyDescent="0.25"/>
  <cols>
    <col min="1" max="1" width="0.7109375" style="3" customWidth="1"/>
    <col min="2" max="2" width="24.28515625" style="3" bestFit="1" customWidth="1"/>
    <col min="3" max="15" width="9.140625" style="3"/>
    <col min="16" max="16" width="0.7109375" style="3" customWidth="1"/>
    <col min="17" max="16384" width="9.140625" style="3"/>
  </cols>
  <sheetData>
    <row r="1" spans="1:16" ht="3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2" t="s">
        <v>0</v>
      </c>
      <c r="C2" s="9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1" t="s">
        <v>8</v>
      </c>
      <c r="P2" s="1"/>
    </row>
    <row r="3" spans="1:16" x14ac:dyDescent="0.25">
      <c r="A3" s="1"/>
      <c r="B3" s="13" t="s">
        <v>7</v>
      </c>
      <c r="C3" s="3">
        <v>100</v>
      </c>
      <c r="D3" s="3">
        <v>100</v>
      </c>
      <c r="E3" s="3">
        <v>100</v>
      </c>
      <c r="F3" s="3">
        <v>100</v>
      </c>
      <c r="G3" s="3">
        <v>100</v>
      </c>
      <c r="H3" s="3">
        <v>100</v>
      </c>
      <c r="I3" s="3">
        <v>100</v>
      </c>
      <c r="J3" s="3">
        <v>100</v>
      </c>
      <c r="K3" s="3">
        <v>100</v>
      </c>
      <c r="L3" s="3">
        <v>100</v>
      </c>
      <c r="M3" s="3">
        <v>100</v>
      </c>
      <c r="N3" s="3">
        <v>100</v>
      </c>
      <c r="O3" s="3">
        <f>SUM(C3:N3)</f>
        <v>1200</v>
      </c>
      <c r="P3" s="1"/>
    </row>
    <row r="4" spans="1:16" x14ac:dyDescent="0.25">
      <c r="A4" s="1"/>
      <c r="B4" s="13" t="s">
        <v>9</v>
      </c>
      <c r="C4" s="3">
        <v>0.1</v>
      </c>
      <c r="D4" s="3">
        <v>0.1</v>
      </c>
      <c r="E4" s="3">
        <v>0.5</v>
      </c>
      <c r="F4" s="3">
        <v>0.5</v>
      </c>
      <c r="G4" s="3">
        <v>0.5</v>
      </c>
      <c r="H4" s="3">
        <v>0.5</v>
      </c>
      <c r="I4" s="3">
        <v>1</v>
      </c>
      <c r="J4" s="3">
        <v>1</v>
      </c>
      <c r="K4" s="3">
        <v>1</v>
      </c>
      <c r="L4" s="3">
        <v>3</v>
      </c>
      <c r="M4" s="3">
        <v>5</v>
      </c>
      <c r="N4" s="3">
        <v>5</v>
      </c>
      <c r="O4" s="3">
        <f>SUM(C4:N4)</f>
        <v>18.2</v>
      </c>
      <c r="P4" s="1"/>
    </row>
    <row r="5" spans="1:16" x14ac:dyDescent="0.25">
      <c r="A5" s="1"/>
      <c r="B5" s="13" t="s">
        <v>10</v>
      </c>
      <c r="C5" s="3">
        <v>0.01</v>
      </c>
      <c r="D5" s="3">
        <v>0.01</v>
      </c>
      <c r="E5" s="3">
        <v>0.05</v>
      </c>
      <c r="F5" s="3">
        <v>0.05</v>
      </c>
      <c r="G5" s="3">
        <v>0.05</v>
      </c>
      <c r="H5" s="3">
        <v>0.05</v>
      </c>
      <c r="I5" s="3">
        <v>0.1</v>
      </c>
      <c r="J5" s="3">
        <v>0.1</v>
      </c>
      <c r="K5" s="3">
        <v>0.1</v>
      </c>
      <c r="L5" s="3">
        <v>0.3</v>
      </c>
      <c r="M5" s="3">
        <v>0.5</v>
      </c>
      <c r="N5" s="3">
        <v>0.5</v>
      </c>
      <c r="O5" s="3">
        <f>SUM(C5:N5)</f>
        <v>1.82</v>
      </c>
      <c r="P5" s="1"/>
    </row>
    <row r="6" spans="1:16" x14ac:dyDescent="0.25">
      <c r="A6" s="1"/>
      <c r="B6" s="13" t="s">
        <v>36</v>
      </c>
      <c r="C6" s="3">
        <v>50</v>
      </c>
      <c r="D6" s="3">
        <v>50</v>
      </c>
      <c r="E6" s="3">
        <v>50</v>
      </c>
      <c r="F6" s="3">
        <v>50</v>
      </c>
      <c r="G6" s="3">
        <v>50</v>
      </c>
      <c r="H6" s="3">
        <v>50</v>
      </c>
      <c r="I6" s="3">
        <v>50</v>
      </c>
      <c r="J6" s="3">
        <v>50</v>
      </c>
      <c r="K6" s="3">
        <v>50</v>
      </c>
      <c r="L6" s="3">
        <v>50</v>
      </c>
      <c r="M6" s="3">
        <v>50</v>
      </c>
      <c r="N6" s="3">
        <v>50</v>
      </c>
      <c r="O6" s="3">
        <f>SUM(C6:N6)</f>
        <v>600</v>
      </c>
      <c r="P6" s="1"/>
    </row>
    <row r="7" spans="1:16" x14ac:dyDescent="0.25">
      <c r="A7" s="1"/>
      <c r="B7" s="13" t="s">
        <v>37</v>
      </c>
      <c r="C7" s="3">
        <v>0</v>
      </c>
      <c r="D7" s="3">
        <v>0.1</v>
      </c>
      <c r="E7" s="3">
        <v>0</v>
      </c>
      <c r="F7" s="3">
        <v>0.1</v>
      </c>
      <c r="G7" s="3">
        <v>0.2</v>
      </c>
      <c r="H7" s="3">
        <v>0.5</v>
      </c>
      <c r="I7" s="3">
        <v>0.1</v>
      </c>
      <c r="J7" s="3">
        <v>0.5</v>
      </c>
      <c r="K7" s="3">
        <v>1</v>
      </c>
      <c r="L7" s="3">
        <v>2.5</v>
      </c>
      <c r="M7" s="3">
        <v>0.5</v>
      </c>
      <c r="N7" s="3">
        <v>50</v>
      </c>
      <c r="O7" s="3">
        <f t="shared" ref="O4:O7" si="0">SUM(C7:N7)</f>
        <v>55.5</v>
      </c>
      <c r="P7" s="1"/>
    </row>
    <row r="8" spans="1:16" x14ac:dyDescent="0.25">
      <c r="A8" s="1"/>
      <c r="B8" s="13" t="s">
        <v>38</v>
      </c>
      <c r="C8" s="3">
        <v>0</v>
      </c>
      <c r="D8" s="3">
        <v>0.01</v>
      </c>
      <c r="E8" s="3">
        <v>0</v>
      </c>
      <c r="F8" s="3">
        <v>0.01</v>
      </c>
      <c r="G8" s="3">
        <v>0.02</v>
      </c>
      <c r="H8" s="3">
        <v>0.05</v>
      </c>
      <c r="I8" s="3">
        <v>0.01</v>
      </c>
      <c r="J8" s="3">
        <v>0.05</v>
      </c>
      <c r="K8" s="3">
        <v>0.1</v>
      </c>
      <c r="L8" s="3">
        <v>0.25</v>
      </c>
      <c r="M8" s="3">
        <v>0.05</v>
      </c>
      <c r="N8" s="3">
        <v>5</v>
      </c>
      <c r="O8" s="3">
        <f t="shared" ref="O8" si="1">SUM(C8:N8)</f>
        <v>5.55</v>
      </c>
      <c r="P8" s="1"/>
    </row>
    <row r="9" spans="1:16" x14ac:dyDescent="0.25">
      <c r="A9" s="1"/>
      <c r="B9" s="14" t="s">
        <v>43</v>
      </c>
      <c r="C9" s="17">
        <v>1</v>
      </c>
      <c r="D9" s="17">
        <v>1</v>
      </c>
      <c r="E9" s="17">
        <v>1</v>
      </c>
      <c r="F9" s="17">
        <v>1</v>
      </c>
      <c r="G9" s="17">
        <v>1</v>
      </c>
      <c r="H9" s="17">
        <v>1</v>
      </c>
      <c r="I9" s="17">
        <v>1</v>
      </c>
      <c r="J9" s="17">
        <v>1</v>
      </c>
      <c r="K9" s="17">
        <v>1</v>
      </c>
      <c r="L9" s="17">
        <v>1</v>
      </c>
      <c r="M9" s="17">
        <v>1</v>
      </c>
      <c r="N9" s="17">
        <v>1</v>
      </c>
      <c r="O9" s="16" t="s">
        <v>44</v>
      </c>
      <c r="P9" s="1"/>
    </row>
    <row r="10" spans="1:16" ht="3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2" spans="1:16" ht="3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3" t="s">
        <v>42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3" t="s">
        <v>41</v>
      </c>
      <c r="C14" s="3">
        <v>12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3" t="s">
        <v>45</v>
      </c>
      <c r="C15" s="3">
        <v>2E-3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3" t="s">
        <v>53</v>
      </c>
      <c r="C16" s="3">
        <v>0.25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0" t="s">
        <v>46</v>
      </c>
      <c r="C19" s="10" t="s">
        <v>2</v>
      </c>
      <c r="D19" s="10" t="s">
        <v>3</v>
      </c>
      <c r="E19" s="10" t="s">
        <v>39</v>
      </c>
      <c r="F19" s="10" t="s">
        <v>4</v>
      </c>
      <c r="G19" s="10" t="s">
        <v>40</v>
      </c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3" t="s">
        <v>48</v>
      </c>
      <c r="C20" s="3">
        <f>'G2G Turnout'!C5</f>
        <v>0.25</v>
      </c>
      <c r="D20" s="3">
        <f>'G2G Turnout'!D5</f>
        <v>1060.3799999999999</v>
      </c>
      <c r="E20" s="3">
        <f>'G2G Turnout'!E5</f>
        <v>183.3</v>
      </c>
      <c r="F20" s="3">
        <f>'G2G Turnout'!F5</f>
        <v>1243.6799999999998</v>
      </c>
      <c r="G20" s="3">
        <f>'G2G Turnout'!G5</f>
        <v>733.2</v>
      </c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3" t="s">
        <v>49</v>
      </c>
      <c r="C21" s="3">
        <f>'G2G Turnout'!C6</f>
        <v>0.25</v>
      </c>
      <c r="D21" s="3">
        <f>'G2G Turnout'!D6</f>
        <v>1066.8675000000001</v>
      </c>
      <c r="E21" s="3">
        <f>'G2G Turnout'!E6</f>
        <v>204.11250000000001</v>
      </c>
      <c r="F21" s="3">
        <f>'G2G Turnout'!F6</f>
        <v>1270.98</v>
      </c>
      <c r="G21" s="3">
        <f>'G2G Turnout'!G6</f>
        <v>816.45</v>
      </c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3" t="s">
        <v>50</v>
      </c>
      <c r="C22" s="3">
        <f>'G2G Turnout'!C7</f>
        <v>0.25</v>
      </c>
      <c r="D22" s="3">
        <f>'G2G Turnout'!D7</f>
        <v>1074.22</v>
      </c>
      <c r="E22" s="3">
        <f>'G2G Turnout'!E7</f>
        <v>227.7</v>
      </c>
      <c r="F22" s="3">
        <f>'G2G Turnout'!F7</f>
        <v>1301.92</v>
      </c>
      <c r="G22" s="3">
        <f>'G2G Turnout'!G7</f>
        <v>910.8</v>
      </c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5" t="s">
        <v>47</v>
      </c>
      <c r="C23" s="15">
        <f>'G2G Turnout'!C8</f>
        <v>0.25</v>
      </c>
      <c r="D23" s="15">
        <f>'G2G Turnout'!D8</f>
        <v>1082.4375</v>
      </c>
      <c r="E23" s="15">
        <f>'G2G Turnout'!E8</f>
        <v>254.0625</v>
      </c>
      <c r="F23" s="15">
        <f>'G2G Turnout'!F8</f>
        <v>1336.5</v>
      </c>
      <c r="G23" s="15">
        <f>'G2G Turnout'!G8</f>
        <v>1016.25</v>
      </c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3" t="s">
        <v>6</v>
      </c>
      <c r="C24" s="3">
        <f>'G2G Turnout'!C302</f>
        <v>0.25</v>
      </c>
      <c r="D24" s="3">
        <f>'G2G Turnout'!D302</f>
        <v>41009.107499999998</v>
      </c>
      <c r="E24" s="3">
        <f>'G2G Turnout'!E302</f>
        <v>128342.5125</v>
      </c>
      <c r="F24" s="3">
        <f>'G2G Turnout'!F302</f>
        <v>169351.62</v>
      </c>
      <c r="G24" s="3">
        <f>'G2G Turnout'!G302</f>
        <v>513370.05</v>
      </c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3" t="s">
        <v>5</v>
      </c>
      <c r="C25" s="3">
        <f>'G2G Turnout'!C303</f>
        <v>6.8348512499999998</v>
      </c>
      <c r="D25" s="3">
        <f>'G2G Turnout'!D303</f>
        <v>-3361449.3834374999</v>
      </c>
      <c r="E25" s="3">
        <f>'G2G Turnout'!E303</f>
        <v>3531909.3834374999</v>
      </c>
      <c r="F25" s="3">
        <f>'G2G Turnout'!F303</f>
        <v>170460</v>
      </c>
      <c r="G25" s="3">
        <f>'G2G Turnout'!G303</f>
        <v>516750</v>
      </c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5" spans="1:16" ht="3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21" t="s">
        <v>54</v>
      </c>
      <c r="G46" s="21"/>
      <c r="H46" s="21"/>
      <c r="I46" s="2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</sheetData>
  <mergeCells count="1">
    <mergeCell ref="F46:I4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16E8A-E0EC-4723-8C00-4645C558ABD2}">
  <dimension ref="A1:KC304"/>
  <sheetViews>
    <sheetView topLeftCell="A270" workbookViewId="0">
      <selection activeCell="C4" sqref="C4:C103"/>
    </sheetView>
  </sheetViews>
  <sheetFormatPr defaultRowHeight="15" x14ac:dyDescent="0.25"/>
  <cols>
    <col min="1" max="1" width="0.7109375" style="3" customWidth="1"/>
    <col min="2" max="2" width="9.140625" style="3"/>
    <col min="3" max="3" width="8.5703125" style="3" bestFit="1" customWidth="1"/>
    <col min="4" max="4" width="14.85546875" style="3" bestFit="1" customWidth="1"/>
    <col min="5" max="5" width="12.7109375" style="3" bestFit="1" customWidth="1"/>
    <col min="6" max="6" width="10.5703125" style="3" bestFit="1" customWidth="1"/>
    <col min="7" max="7" width="9.5703125" style="3" bestFit="1" customWidth="1"/>
    <col min="8" max="8" width="8" style="3" bestFit="1" customWidth="1"/>
    <col min="9" max="9" width="10.85546875" style="3" bestFit="1" customWidth="1"/>
    <col min="10" max="10" width="8" style="3" bestFit="1" customWidth="1"/>
    <col min="11" max="11" width="10.85546875" style="3" bestFit="1" customWidth="1"/>
    <col min="12" max="12" width="8" style="3" bestFit="1" customWidth="1"/>
    <col min="13" max="13" width="10.85546875" style="3" bestFit="1" customWidth="1"/>
    <col min="14" max="14" width="8" style="3" bestFit="1" customWidth="1"/>
    <col min="15" max="15" width="10.85546875" style="3" bestFit="1" customWidth="1"/>
    <col min="16" max="16" width="8" style="3" bestFit="1" customWidth="1"/>
    <col min="17" max="17" width="10.85546875" style="3" bestFit="1" customWidth="1"/>
    <col min="18" max="18" width="8" style="3" bestFit="1" customWidth="1"/>
    <col min="19" max="19" width="10.85546875" style="3" bestFit="1" customWidth="1"/>
    <col min="20" max="20" width="8" style="3" bestFit="1" customWidth="1"/>
    <col min="21" max="21" width="10.85546875" style="3" customWidth="1"/>
    <col min="22" max="22" width="8" style="3" bestFit="1" customWidth="1"/>
    <col min="23" max="23" width="10.85546875" style="3" customWidth="1"/>
    <col min="24" max="24" width="8" style="3" bestFit="1" customWidth="1"/>
    <col min="25" max="25" width="10.85546875" style="3" customWidth="1"/>
    <col min="26" max="26" width="9" style="3" bestFit="1" customWidth="1"/>
    <col min="27" max="27" width="11.85546875" style="3" bestFit="1" customWidth="1"/>
    <col min="28" max="28" width="9" style="3" bestFit="1" customWidth="1"/>
    <col min="29" max="29" width="11.85546875" style="3" bestFit="1" customWidth="1"/>
    <col min="30" max="30" width="9" style="3" bestFit="1" customWidth="1"/>
    <col min="31" max="31" width="11.85546875" style="3" bestFit="1" customWidth="1"/>
    <col min="32" max="32" width="0.7109375" style="3" customWidth="1"/>
    <col min="33" max="53" width="9.140625" style="2"/>
    <col min="54" max="16384" width="9.140625" style="3"/>
  </cols>
  <sheetData>
    <row r="1" spans="1:289" ht="3.7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289" x14ac:dyDescent="0.25">
      <c r="A2" s="4"/>
      <c r="B2" s="5" t="s">
        <v>1</v>
      </c>
      <c r="C2" s="5" t="s">
        <v>2</v>
      </c>
      <c r="D2" s="5" t="s">
        <v>3</v>
      </c>
      <c r="E2" s="5" t="s">
        <v>52</v>
      </c>
      <c r="F2" s="5" t="s">
        <v>11</v>
      </c>
      <c r="G2" s="5" t="s">
        <v>51</v>
      </c>
      <c r="H2" s="19" t="s">
        <v>12</v>
      </c>
      <c r="I2" s="5" t="s">
        <v>13</v>
      </c>
      <c r="J2" s="5" t="s">
        <v>14</v>
      </c>
      <c r="K2" s="5" t="s">
        <v>15</v>
      </c>
      <c r="L2" s="5" t="s">
        <v>16</v>
      </c>
      <c r="M2" s="5" t="s">
        <v>17</v>
      </c>
      <c r="N2" s="5" t="s">
        <v>19</v>
      </c>
      <c r="O2" s="5" t="s">
        <v>18</v>
      </c>
      <c r="P2" s="5" t="s">
        <v>20</v>
      </c>
      <c r="Q2" s="5" t="s">
        <v>21</v>
      </c>
      <c r="R2" s="5" t="s">
        <v>22</v>
      </c>
      <c r="S2" s="5" t="s">
        <v>23</v>
      </c>
      <c r="T2" s="5" t="s">
        <v>24</v>
      </c>
      <c r="U2" s="5" t="s">
        <v>25</v>
      </c>
      <c r="V2" s="5" t="s">
        <v>26</v>
      </c>
      <c r="W2" s="5" t="s">
        <v>27</v>
      </c>
      <c r="X2" s="5" t="s">
        <v>28</v>
      </c>
      <c r="Y2" s="5" t="s">
        <v>29</v>
      </c>
      <c r="Z2" s="5" t="s">
        <v>30</v>
      </c>
      <c r="AA2" s="5" t="s">
        <v>31</v>
      </c>
      <c r="AB2" s="5" t="s">
        <v>32</v>
      </c>
      <c r="AC2" s="5" t="s">
        <v>33</v>
      </c>
      <c r="AD2" s="5" t="s">
        <v>34</v>
      </c>
      <c r="AE2" s="5" t="s">
        <v>35</v>
      </c>
      <c r="AF2" s="4"/>
    </row>
    <row r="3" spans="1:289" s="7" customFormat="1" ht="3.75" customHeight="1" x14ac:dyDescent="0.2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4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</row>
    <row r="4" spans="1:289" x14ac:dyDescent="0.25">
      <c r="A4" s="4"/>
      <c r="B4" s="8">
        <v>1</v>
      </c>
      <c r="C4" s="18">
        <v>1</v>
      </c>
      <c r="D4" s="18">
        <f>F4-E4</f>
        <v>558.96999999999991</v>
      </c>
      <c r="E4" s="18">
        <f>G4*C4</f>
        <v>661.05000000000007</v>
      </c>
      <c r="F4" s="18">
        <f>SUM(H4,J4,L4,N4,P4,R4,T4,V4,X4,Z4,AB4,AD4)</f>
        <v>1220.02</v>
      </c>
      <c r="G4" s="18">
        <f>SUM(I4,K4,M4,O4,Q4,S4,U4,W4,Y4,AA4,AC4,AE4)</f>
        <v>661.05000000000007</v>
      </c>
      <c r="H4" s="20">
        <f>Settings!C$3+('G2G Turnout'!$B4*(Settings!C$4+('G2G Turnout'!$B4*Settings!C$5)))</f>
        <v>100.11</v>
      </c>
      <c r="I4" s="18">
        <f>Settings!C$6+('G2G Turnout'!$B4*(Settings!C$7+('G2G Turnout'!$B4*Settings!C$8)))</f>
        <v>50</v>
      </c>
      <c r="J4" s="18">
        <f>Settings!D$3+('G2G Turnout'!$B4*(Settings!D$4+('G2G Turnout'!$B4*Settings!D$5)))</f>
        <v>100.11</v>
      </c>
      <c r="K4" s="18">
        <f>Settings!D$6+('G2G Turnout'!$B4*(Settings!D$7+('G2G Turnout'!$B4*Settings!D$8)))</f>
        <v>50.11</v>
      </c>
      <c r="L4" s="18">
        <f>Settings!E$3+('G2G Turnout'!$B4*(Settings!E$4+('G2G Turnout'!$B4*Settings!E$5)))</f>
        <v>100.55</v>
      </c>
      <c r="M4" s="18">
        <f>Settings!E$6+('G2G Turnout'!$B4*(Settings!E$7+('G2G Turnout'!$B4*Settings!E$8)))</f>
        <v>50</v>
      </c>
      <c r="N4" s="18">
        <f>Settings!F$3+('G2G Turnout'!$B4*(Settings!F$4+('G2G Turnout'!$B4*Settings!F$5)))</f>
        <v>100.55</v>
      </c>
      <c r="O4" s="18">
        <f>Settings!F$6+('G2G Turnout'!$B4*(Settings!F$7+('G2G Turnout'!$B4*Settings!F$8)))</f>
        <v>50.11</v>
      </c>
      <c r="P4" s="18">
        <f>Settings!G$3+('G2G Turnout'!$B4*(Settings!G$4+('G2G Turnout'!$B4*Settings!G$5)))</f>
        <v>100.55</v>
      </c>
      <c r="Q4" s="18">
        <f>Settings!G$6+('G2G Turnout'!$B4*(Settings!G$7+('G2G Turnout'!$B4*Settings!G$8)))</f>
        <v>50.22</v>
      </c>
      <c r="R4" s="18">
        <f>Settings!H$3+('G2G Turnout'!$B4*(Settings!H$4+('G2G Turnout'!$B4*Settings!H$5)))</f>
        <v>100.55</v>
      </c>
      <c r="S4" s="18">
        <f>Settings!H$6+('G2G Turnout'!$B4*(Settings!H$7+('G2G Turnout'!$B4*Settings!H$8)))</f>
        <v>50.55</v>
      </c>
      <c r="T4" s="18">
        <f>Settings!I$3+('G2G Turnout'!$B4*(Settings!I$4+('G2G Turnout'!$B4*Settings!I$5)))</f>
        <v>101.1</v>
      </c>
      <c r="U4" s="18">
        <f>Settings!I$6+('G2G Turnout'!$B4*(Settings!I$7+('G2G Turnout'!$B4*Settings!I$8)))</f>
        <v>50.11</v>
      </c>
      <c r="V4" s="18">
        <f>Settings!J$3+('G2G Turnout'!$B4*(Settings!J$4+('G2G Turnout'!$B4*Settings!J$5)))</f>
        <v>101.1</v>
      </c>
      <c r="W4" s="18">
        <f>Settings!J$6+('G2G Turnout'!$B4*(Settings!J$7+('G2G Turnout'!$B4*Settings!J$8)))</f>
        <v>50.55</v>
      </c>
      <c r="X4" s="18">
        <f>Settings!K$3+('G2G Turnout'!$B4*(Settings!K$4+('G2G Turnout'!$B4*Settings!K$5)))</f>
        <v>101.1</v>
      </c>
      <c r="Y4" s="18">
        <f>Settings!K$6+('G2G Turnout'!$B4*(Settings!K$7+('G2G Turnout'!$B4*Settings!K$8)))</f>
        <v>51.1</v>
      </c>
      <c r="Z4" s="18">
        <f>Settings!L$3+('G2G Turnout'!$B4*(Settings!L$4+('G2G Turnout'!$B4*Settings!L$5)))</f>
        <v>103.3</v>
      </c>
      <c r="AA4" s="18">
        <f>Settings!L$6+('G2G Turnout'!$B4*(Settings!L$7+('G2G Turnout'!$B4*Settings!L$8)))</f>
        <v>52.75</v>
      </c>
      <c r="AB4" s="18">
        <f>Settings!M$3+('G2G Turnout'!$B4*(Settings!M$4+('G2G Turnout'!$B4*Settings!M$5)))</f>
        <v>105.5</v>
      </c>
      <c r="AC4" s="18">
        <f>Settings!M$6+('G2G Turnout'!$B4*(Settings!M$7+('G2G Turnout'!$B4*Settings!M$8)))</f>
        <v>50.55</v>
      </c>
      <c r="AD4" s="18">
        <f>Settings!N$3+('G2G Turnout'!$B4*(Settings!N$4+('G2G Turnout'!$B4*Settings!N$5)))</f>
        <v>105.5</v>
      </c>
      <c r="AE4" s="18">
        <f>Settings!N$6+('G2G Turnout'!$B4*(Settings!N$7+('G2G Turnout'!$B4*Settings!N$8)))</f>
        <v>105</v>
      </c>
      <c r="AF4" s="4"/>
    </row>
    <row r="5" spans="1:289" x14ac:dyDescent="0.25">
      <c r="A5" s="4"/>
      <c r="B5" s="8">
        <v>2</v>
      </c>
      <c r="C5" s="18">
        <f>MAX(D4*(Settings!$C$15/Settings!$C$14),Settings!$C$16)</f>
        <v>0.25</v>
      </c>
      <c r="D5" s="18">
        <f t="shared" ref="D5:D68" si="0">F5-E5</f>
        <v>1060.3799999999999</v>
      </c>
      <c r="E5" s="18">
        <f>G5*C5</f>
        <v>183.3</v>
      </c>
      <c r="F5" s="18">
        <f t="shared" ref="F5:F68" si="1">SUM(H5,J5,L5,N5,P5,R5,T5,V5,X5,Z5,AB5,AD5)</f>
        <v>1243.6799999999998</v>
      </c>
      <c r="G5" s="18">
        <f t="shared" ref="G5:G68" si="2">SUM(I5,K5,M5,O5,Q5,S5,U5,W5,Y5,AA5,AC5,AE5)</f>
        <v>733.2</v>
      </c>
      <c r="H5" s="20">
        <f>Settings!C$3+('G2G Turnout'!$B5*(Settings!C$4+('G2G Turnout'!$B5*Settings!C$5)))</f>
        <v>100.24</v>
      </c>
      <c r="I5" s="18">
        <f>Settings!C$6+('G2G Turnout'!$B5*(Settings!C$7+('G2G Turnout'!$B5*Settings!C$8)))</f>
        <v>50</v>
      </c>
      <c r="J5" s="18">
        <f>Settings!D$3+('G2G Turnout'!$B5*(Settings!D$4+('G2G Turnout'!$B5*Settings!D$5)))</f>
        <v>100.24</v>
      </c>
      <c r="K5" s="18">
        <f>Settings!D$6+('G2G Turnout'!$B5*(Settings!D$7+('G2G Turnout'!$B5*Settings!D$8)))</f>
        <v>50.24</v>
      </c>
      <c r="L5" s="18">
        <f>Settings!E$3+('G2G Turnout'!$B5*(Settings!E$4+('G2G Turnout'!$B5*Settings!E$5)))</f>
        <v>101.2</v>
      </c>
      <c r="M5" s="18">
        <f>Settings!E$6+('G2G Turnout'!$B5*(Settings!E$7+('G2G Turnout'!$B5*Settings!E$8)))</f>
        <v>50</v>
      </c>
      <c r="N5" s="18">
        <f>Settings!F$3+('G2G Turnout'!$B5*(Settings!F$4+('G2G Turnout'!$B5*Settings!F$5)))</f>
        <v>101.2</v>
      </c>
      <c r="O5" s="18">
        <f>Settings!F$6+('G2G Turnout'!$B5*(Settings!F$7+('G2G Turnout'!$B5*Settings!F$8)))</f>
        <v>50.24</v>
      </c>
      <c r="P5" s="18">
        <f>Settings!G$3+('G2G Turnout'!$B5*(Settings!G$4+('G2G Turnout'!$B5*Settings!G$5)))</f>
        <v>101.2</v>
      </c>
      <c r="Q5" s="18">
        <f>Settings!G$6+('G2G Turnout'!$B5*(Settings!G$7+('G2G Turnout'!$B5*Settings!G$8)))</f>
        <v>50.48</v>
      </c>
      <c r="R5" s="18">
        <f>Settings!H$3+('G2G Turnout'!$B5*(Settings!H$4+('G2G Turnout'!$B5*Settings!H$5)))</f>
        <v>101.2</v>
      </c>
      <c r="S5" s="18">
        <f>Settings!H$6+('G2G Turnout'!$B5*(Settings!H$7+('G2G Turnout'!$B5*Settings!H$8)))</f>
        <v>51.2</v>
      </c>
      <c r="T5" s="18">
        <f>Settings!I$3+('G2G Turnout'!$B5*(Settings!I$4+('G2G Turnout'!$B5*Settings!I$5)))</f>
        <v>102.4</v>
      </c>
      <c r="U5" s="18">
        <f>Settings!I$6+('G2G Turnout'!$B5*(Settings!I$7+('G2G Turnout'!$B5*Settings!I$8)))</f>
        <v>50.24</v>
      </c>
      <c r="V5" s="18">
        <f>Settings!J$3+('G2G Turnout'!$B5*(Settings!J$4+('G2G Turnout'!$B5*Settings!J$5)))</f>
        <v>102.4</v>
      </c>
      <c r="W5" s="18">
        <f>Settings!J$6+('G2G Turnout'!$B5*(Settings!J$7+('G2G Turnout'!$B5*Settings!J$8)))</f>
        <v>51.2</v>
      </c>
      <c r="X5" s="18">
        <f>Settings!K$3+('G2G Turnout'!$B5*(Settings!K$4+('G2G Turnout'!$B5*Settings!K$5)))</f>
        <v>102.4</v>
      </c>
      <c r="Y5" s="18">
        <f>Settings!K$6+('G2G Turnout'!$B5*(Settings!K$7+('G2G Turnout'!$B5*Settings!K$8)))</f>
        <v>52.4</v>
      </c>
      <c r="Z5" s="18">
        <f>Settings!L$3+('G2G Turnout'!$B5*(Settings!L$4+('G2G Turnout'!$B5*Settings!L$5)))</f>
        <v>107.2</v>
      </c>
      <c r="AA5" s="18">
        <f>Settings!L$6+('G2G Turnout'!$B5*(Settings!L$7+('G2G Turnout'!$B5*Settings!L$8)))</f>
        <v>56</v>
      </c>
      <c r="AB5" s="18">
        <f>Settings!M$3+('G2G Turnout'!$B5*(Settings!M$4+('G2G Turnout'!$B5*Settings!M$5)))</f>
        <v>112</v>
      </c>
      <c r="AC5" s="18">
        <f>Settings!M$6+('G2G Turnout'!$B5*(Settings!M$7+('G2G Turnout'!$B5*Settings!M$8)))</f>
        <v>51.2</v>
      </c>
      <c r="AD5" s="18">
        <f>Settings!N$3+('G2G Turnout'!$B5*(Settings!N$4+('G2G Turnout'!$B5*Settings!N$5)))</f>
        <v>112</v>
      </c>
      <c r="AE5" s="18">
        <f>Settings!N$6+('G2G Turnout'!$B5*(Settings!N$7+('G2G Turnout'!$B5*Settings!N$8)))</f>
        <v>170</v>
      </c>
      <c r="AF5" s="4"/>
    </row>
    <row r="6" spans="1:289" x14ac:dyDescent="0.25">
      <c r="A6" s="4"/>
      <c r="B6" s="8">
        <v>3</v>
      </c>
      <c r="C6" s="18">
        <f>MAX(D5*(Settings!$C$15/Settings!$C$14),Settings!$C$16)</f>
        <v>0.25</v>
      </c>
      <c r="D6" s="18">
        <f t="shared" si="0"/>
        <v>1066.8675000000001</v>
      </c>
      <c r="E6" s="18">
        <f>G6*C6</f>
        <v>204.11250000000001</v>
      </c>
      <c r="F6" s="18">
        <f t="shared" si="1"/>
        <v>1270.98</v>
      </c>
      <c r="G6" s="18">
        <f t="shared" si="2"/>
        <v>816.45</v>
      </c>
      <c r="H6" s="20">
        <f>Settings!C$3+('G2G Turnout'!$B6*(Settings!C$4+('G2G Turnout'!$B6*Settings!C$5)))</f>
        <v>100.39</v>
      </c>
      <c r="I6" s="18">
        <f>Settings!C$6+('G2G Turnout'!$B6*(Settings!C$7+('G2G Turnout'!$B6*Settings!C$8)))</f>
        <v>50</v>
      </c>
      <c r="J6" s="18">
        <f>Settings!D$3+('G2G Turnout'!$B6*(Settings!D$4+('G2G Turnout'!$B6*Settings!D$5)))</f>
        <v>100.39</v>
      </c>
      <c r="K6" s="18">
        <f>Settings!D$6+('G2G Turnout'!$B6*(Settings!D$7+('G2G Turnout'!$B6*Settings!D$8)))</f>
        <v>50.39</v>
      </c>
      <c r="L6" s="18">
        <f>Settings!E$3+('G2G Turnout'!$B6*(Settings!E$4+('G2G Turnout'!$B6*Settings!E$5)))</f>
        <v>101.95</v>
      </c>
      <c r="M6" s="18">
        <f>Settings!E$6+('G2G Turnout'!$B6*(Settings!E$7+('G2G Turnout'!$B6*Settings!E$8)))</f>
        <v>50</v>
      </c>
      <c r="N6" s="18">
        <f>Settings!F$3+('G2G Turnout'!$B6*(Settings!F$4+('G2G Turnout'!$B6*Settings!F$5)))</f>
        <v>101.95</v>
      </c>
      <c r="O6" s="18">
        <f>Settings!F$6+('G2G Turnout'!$B6*(Settings!F$7+('G2G Turnout'!$B6*Settings!F$8)))</f>
        <v>50.39</v>
      </c>
      <c r="P6" s="18">
        <f>Settings!G$3+('G2G Turnout'!$B6*(Settings!G$4+('G2G Turnout'!$B6*Settings!G$5)))</f>
        <v>101.95</v>
      </c>
      <c r="Q6" s="18">
        <f>Settings!G$6+('G2G Turnout'!$B6*(Settings!G$7+('G2G Turnout'!$B6*Settings!G$8)))</f>
        <v>50.78</v>
      </c>
      <c r="R6" s="18">
        <f>Settings!H$3+('G2G Turnout'!$B6*(Settings!H$4+('G2G Turnout'!$B6*Settings!H$5)))</f>
        <v>101.95</v>
      </c>
      <c r="S6" s="18">
        <f>Settings!H$6+('G2G Turnout'!$B6*(Settings!H$7+('G2G Turnout'!$B6*Settings!H$8)))</f>
        <v>51.95</v>
      </c>
      <c r="T6" s="18">
        <f>Settings!I$3+('G2G Turnout'!$B6*(Settings!I$4+('G2G Turnout'!$B6*Settings!I$5)))</f>
        <v>103.9</v>
      </c>
      <c r="U6" s="18">
        <f>Settings!I$6+('G2G Turnout'!$B6*(Settings!I$7+('G2G Turnout'!$B6*Settings!I$8)))</f>
        <v>50.39</v>
      </c>
      <c r="V6" s="18">
        <f>Settings!J$3+('G2G Turnout'!$B6*(Settings!J$4+('G2G Turnout'!$B6*Settings!J$5)))</f>
        <v>103.9</v>
      </c>
      <c r="W6" s="18">
        <f>Settings!J$6+('G2G Turnout'!$B6*(Settings!J$7+('G2G Turnout'!$B6*Settings!J$8)))</f>
        <v>51.95</v>
      </c>
      <c r="X6" s="18">
        <f>Settings!K$3+('G2G Turnout'!$B6*(Settings!K$4+('G2G Turnout'!$B6*Settings!K$5)))</f>
        <v>103.9</v>
      </c>
      <c r="Y6" s="18">
        <f>Settings!K$6+('G2G Turnout'!$B6*(Settings!K$7+('G2G Turnout'!$B6*Settings!K$8)))</f>
        <v>53.9</v>
      </c>
      <c r="Z6" s="18">
        <f>Settings!L$3+('G2G Turnout'!$B6*(Settings!L$4+('G2G Turnout'!$B6*Settings!L$5)))</f>
        <v>111.7</v>
      </c>
      <c r="AA6" s="18">
        <f>Settings!L$6+('G2G Turnout'!$B6*(Settings!L$7+('G2G Turnout'!$B6*Settings!L$8)))</f>
        <v>59.75</v>
      </c>
      <c r="AB6" s="18">
        <f>Settings!M$3+('G2G Turnout'!$B6*(Settings!M$4+('G2G Turnout'!$B6*Settings!M$5)))</f>
        <v>119.5</v>
      </c>
      <c r="AC6" s="18">
        <f>Settings!M$6+('G2G Turnout'!$B6*(Settings!M$7+('G2G Turnout'!$B6*Settings!M$8)))</f>
        <v>51.95</v>
      </c>
      <c r="AD6" s="18">
        <f>Settings!N$3+('G2G Turnout'!$B6*(Settings!N$4+('G2G Turnout'!$B6*Settings!N$5)))</f>
        <v>119.5</v>
      </c>
      <c r="AE6" s="18">
        <f>Settings!N$6+('G2G Turnout'!$B6*(Settings!N$7+('G2G Turnout'!$B6*Settings!N$8)))</f>
        <v>245</v>
      </c>
      <c r="AF6" s="4"/>
    </row>
    <row r="7" spans="1:289" x14ac:dyDescent="0.25">
      <c r="A7" s="4"/>
      <c r="B7" s="8">
        <v>4</v>
      </c>
      <c r="C7" s="18">
        <f>MAX(D6*(Settings!$C$15/Settings!$C$14),Settings!$C$16)</f>
        <v>0.25</v>
      </c>
      <c r="D7" s="18">
        <f t="shared" si="0"/>
        <v>1074.22</v>
      </c>
      <c r="E7" s="18">
        <f>G7*C7</f>
        <v>227.7</v>
      </c>
      <c r="F7" s="18">
        <f t="shared" si="1"/>
        <v>1301.92</v>
      </c>
      <c r="G7" s="18">
        <f t="shared" si="2"/>
        <v>910.8</v>
      </c>
      <c r="H7" s="20">
        <f>Settings!C$3+('G2G Turnout'!$B7*(Settings!C$4+('G2G Turnout'!$B7*Settings!C$5)))</f>
        <v>100.56</v>
      </c>
      <c r="I7" s="18">
        <f>Settings!C$6+('G2G Turnout'!$B7*(Settings!C$7+('G2G Turnout'!$B7*Settings!C$8)))</f>
        <v>50</v>
      </c>
      <c r="J7" s="18">
        <f>Settings!D$3+('G2G Turnout'!$B7*(Settings!D$4+('G2G Turnout'!$B7*Settings!D$5)))</f>
        <v>100.56</v>
      </c>
      <c r="K7" s="18">
        <f>Settings!D$6+('G2G Turnout'!$B7*(Settings!D$7+('G2G Turnout'!$B7*Settings!D$8)))</f>
        <v>50.56</v>
      </c>
      <c r="L7" s="18">
        <f>Settings!E$3+('G2G Turnout'!$B7*(Settings!E$4+('G2G Turnout'!$B7*Settings!E$5)))</f>
        <v>102.8</v>
      </c>
      <c r="M7" s="18">
        <f>Settings!E$6+('G2G Turnout'!$B7*(Settings!E$7+('G2G Turnout'!$B7*Settings!E$8)))</f>
        <v>50</v>
      </c>
      <c r="N7" s="18">
        <f>Settings!F$3+('G2G Turnout'!$B7*(Settings!F$4+('G2G Turnout'!$B7*Settings!F$5)))</f>
        <v>102.8</v>
      </c>
      <c r="O7" s="18">
        <f>Settings!F$6+('G2G Turnout'!$B7*(Settings!F$7+('G2G Turnout'!$B7*Settings!F$8)))</f>
        <v>50.56</v>
      </c>
      <c r="P7" s="18">
        <f>Settings!G$3+('G2G Turnout'!$B7*(Settings!G$4+('G2G Turnout'!$B7*Settings!G$5)))</f>
        <v>102.8</v>
      </c>
      <c r="Q7" s="18">
        <f>Settings!G$6+('G2G Turnout'!$B7*(Settings!G$7+('G2G Turnout'!$B7*Settings!G$8)))</f>
        <v>51.12</v>
      </c>
      <c r="R7" s="18">
        <f>Settings!H$3+('G2G Turnout'!$B7*(Settings!H$4+('G2G Turnout'!$B7*Settings!H$5)))</f>
        <v>102.8</v>
      </c>
      <c r="S7" s="18">
        <f>Settings!H$6+('G2G Turnout'!$B7*(Settings!H$7+('G2G Turnout'!$B7*Settings!H$8)))</f>
        <v>52.8</v>
      </c>
      <c r="T7" s="18">
        <f>Settings!I$3+('G2G Turnout'!$B7*(Settings!I$4+('G2G Turnout'!$B7*Settings!I$5)))</f>
        <v>105.6</v>
      </c>
      <c r="U7" s="18">
        <f>Settings!I$6+('G2G Turnout'!$B7*(Settings!I$7+('G2G Turnout'!$B7*Settings!I$8)))</f>
        <v>50.56</v>
      </c>
      <c r="V7" s="18">
        <f>Settings!J$3+('G2G Turnout'!$B7*(Settings!J$4+('G2G Turnout'!$B7*Settings!J$5)))</f>
        <v>105.6</v>
      </c>
      <c r="W7" s="18">
        <f>Settings!J$6+('G2G Turnout'!$B7*(Settings!J$7+('G2G Turnout'!$B7*Settings!J$8)))</f>
        <v>52.8</v>
      </c>
      <c r="X7" s="18">
        <f>Settings!K$3+('G2G Turnout'!$B7*(Settings!K$4+('G2G Turnout'!$B7*Settings!K$5)))</f>
        <v>105.6</v>
      </c>
      <c r="Y7" s="18">
        <f>Settings!K$6+('G2G Turnout'!$B7*(Settings!K$7+('G2G Turnout'!$B7*Settings!K$8)))</f>
        <v>55.6</v>
      </c>
      <c r="Z7" s="18">
        <f>Settings!L$3+('G2G Turnout'!$B7*(Settings!L$4+('G2G Turnout'!$B7*Settings!L$5)))</f>
        <v>116.8</v>
      </c>
      <c r="AA7" s="18">
        <f>Settings!L$6+('G2G Turnout'!$B7*(Settings!L$7+('G2G Turnout'!$B7*Settings!L$8)))</f>
        <v>64</v>
      </c>
      <c r="AB7" s="18">
        <f>Settings!M$3+('G2G Turnout'!$B7*(Settings!M$4+('G2G Turnout'!$B7*Settings!M$5)))</f>
        <v>128</v>
      </c>
      <c r="AC7" s="18">
        <f>Settings!M$6+('G2G Turnout'!$B7*(Settings!M$7+('G2G Turnout'!$B7*Settings!M$8)))</f>
        <v>52.8</v>
      </c>
      <c r="AD7" s="18">
        <f>Settings!N$3+('G2G Turnout'!$B7*(Settings!N$4+('G2G Turnout'!$B7*Settings!N$5)))</f>
        <v>128</v>
      </c>
      <c r="AE7" s="18">
        <f>Settings!N$6+('G2G Turnout'!$B7*(Settings!N$7+('G2G Turnout'!$B7*Settings!N$8)))</f>
        <v>330</v>
      </c>
      <c r="AF7" s="4"/>
    </row>
    <row r="8" spans="1:289" x14ac:dyDescent="0.25">
      <c r="A8" s="4"/>
      <c r="B8" s="8">
        <v>5</v>
      </c>
      <c r="C8" s="18">
        <f>MAX(D7*(Settings!$C$15/Settings!$C$14),Settings!$C$16)</f>
        <v>0.25</v>
      </c>
      <c r="D8" s="18">
        <f t="shared" si="0"/>
        <v>1082.4375</v>
      </c>
      <c r="E8" s="18">
        <f>G8*C8</f>
        <v>254.0625</v>
      </c>
      <c r="F8" s="18">
        <f t="shared" si="1"/>
        <v>1336.5</v>
      </c>
      <c r="G8" s="18">
        <f t="shared" si="2"/>
        <v>1016.25</v>
      </c>
      <c r="H8" s="20">
        <f>Settings!C$3+('G2G Turnout'!$B8*(Settings!C$4+('G2G Turnout'!$B8*Settings!C$5)))</f>
        <v>100.75</v>
      </c>
      <c r="I8" s="18">
        <f>Settings!C$6+('G2G Turnout'!$B8*(Settings!C$7+('G2G Turnout'!$B8*Settings!C$8)))</f>
        <v>50</v>
      </c>
      <c r="J8" s="18">
        <f>Settings!D$3+('G2G Turnout'!$B8*(Settings!D$4+('G2G Turnout'!$B8*Settings!D$5)))</f>
        <v>100.75</v>
      </c>
      <c r="K8" s="18">
        <f>Settings!D$6+('G2G Turnout'!$B8*(Settings!D$7+('G2G Turnout'!$B8*Settings!D$8)))</f>
        <v>50.75</v>
      </c>
      <c r="L8" s="18">
        <f>Settings!E$3+('G2G Turnout'!$B8*(Settings!E$4+('G2G Turnout'!$B8*Settings!E$5)))</f>
        <v>103.75</v>
      </c>
      <c r="M8" s="18">
        <f>Settings!E$6+('G2G Turnout'!$B8*(Settings!E$7+('G2G Turnout'!$B8*Settings!E$8)))</f>
        <v>50</v>
      </c>
      <c r="N8" s="18">
        <f>Settings!F$3+('G2G Turnout'!$B8*(Settings!F$4+('G2G Turnout'!$B8*Settings!F$5)))</f>
        <v>103.75</v>
      </c>
      <c r="O8" s="18">
        <f>Settings!F$6+('G2G Turnout'!$B8*(Settings!F$7+('G2G Turnout'!$B8*Settings!F$8)))</f>
        <v>50.75</v>
      </c>
      <c r="P8" s="18">
        <f>Settings!G$3+('G2G Turnout'!$B8*(Settings!G$4+('G2G Turnout'!$B8*Settings!G$5)))</f>
        <v>103.75</v>
      </c>
      <c r="Q8" s="18">
        <f>Settings!G$6+('G2G Turnout'!$B8*(Settings!G$7+('G2G Turnout'!$B8*Settings!G$8)))</f>
        <v>51.5</v>
      </c>
      <c r="R8" s="18">
        <f>Settings!H$3+('G2G Turnout'!$B8*(Settings!H$4+('G2G Turnout'!$B8*Settings!H$5)))</f>
        <v>103.75</v>
      </c>
      <c r="S8" s="18">
        <f>Settings!H$6+('G2G Turnout'!$B8*(Settings!H$7+('G2G Turnout'!$B8*Settings!H$8)))</f>
        <v>53.75</v>
      </c>
      <c r="T8" s="18">
        <f>Settings!I$3+('G2G Turnout'!$B8*(Settings!I$4+('G2G Turnout'!$B8*Settings!I$5)))</f>
        <v>107.5</v>
      </c>
      <c r="U8" s="18">
        <f>Settings!I$6+('G2G Turnout'!$B8*(Settings!I$7+('G2G Turnout'!$B8*Settings!I$8)))</f>
        <v>50.75</v>
      </c>
      <c r="V8" s="18">
        <f>Settings!J$3+('G2G Turnout'!$B8*(Settings!J$4+('G2G Turnout'!$B8*Settings!J$5)))</f>
        <v>107.5</v>
      </c>
      <c r="W8" s="18">
        <f>Settings!J$6+('G2G Turnout'!$B8*(Settings!J$7+('G2G Turnout'!$B8*Settings!J$8)))</f>
        <v>53.75</v>
      </c>
      <c r="X8" s="18">
        <f>Settings!K$3+('G2G Turnout'!$B8*(Settings!K$4+('G2G Turnout'!$B8*Settings!K$5)))</f>
        <v>107.5</v>
      </c>
      <c r="Y8" s="18">
        <f>Settings!K$6+('G2G Turnout'!$B8*(Settings!K$7+('G2G Turnout'!$B8*Settings!K$8)))</f>
        <v>57.5</v>
      </c>
      <c r="Z8" s="18">
        <f>Settings!L$3+('G2G Turnout'!$B8*(Settings!L$4+('G2G Turnout'!$B8*Settings!L$5)))</f>
        <v>122.5</v>
      </c>
      <c r="AA8" s="18">
        <f>Settings!L$6+('G2G Turnout'!$B8*(Settings!L$7+('G2G Turnout'!$B8*Settings!L$8)))</f>
        <v>68.75</v>
      </c>
      <c r="AB8" s="18">
        <f>Settings!M$3+('G2G Turnout'!$B8*(Settings!M$4+('G2G Turnout'!$B8*Settings!M$5)))</f>
        <v>137.5</v>
      </c>
      <c r="AC8" s="18">
        <f>Settings!M$6+('G2G Turnout'!$B8*(Settings!M$7+('G2G Turnout'!$B8*Settings!M$8)))</f>
        <v>53.75</v>
      </c>
      <c r="AD8" s="18">
        <f>Settings!N$3+('G2G Turnout'!$B8*(Settings!N$4+('G2G Turnout'!$B8*Settings!N$5)))</f>
        <v>137.5</v>
      </c>
      <c r="AE8" s="18">
        <f>Settings!N$6+('G2G Turnout'!$B8*(Settings!N$7+('G2G Turnout'!$B8*Settings!N$8)))</f>
        <v>425</v>
      </c>
      <c r="AF8" s="4"/>
    </row>
    <row r="9" spans="1:289" x14ac:dyDescent="0.25">
      <c r="A9" s="4"/>
      <c r="B9" s="8">
        <v>6</v>
      </c>
      <c r="C9" s="18">
        <f>MAX(D8*(Settings!$C$15/Settings!$C$14),Settings!$C$16)</f>
        <v>0.25</v>
      </c>
      <c r="D9" s="18">
        <f t="shared" si="0"/>
        <v>1091.52</v>
      </c>
      <c r="E9" s="18">
        <f>G9*C9</f>
        <v>283.2</v>
      </c>
      <c r="F9" s="18">
        <f t="shared" si="1"/>
        <v>1374.72</v>
      </c>
      <c r="G9" s="18">
        <f t="shared" si="2"/>
        <v>1132.8</v>
      </c>
      <c r="H9" s="20">
        <f>Settings!C$3+('G2G Turnout'!$B9*(Settings!C$4+('G2G Turnout'!$B9*Settings!C$5)))</f>
        <v>100.96</v>
      </c>
      <c r="I9" s="18">
        <f>Settings!C$6+('G2G Turnout'!$B9*(Settings!C$7+('G2G Turnout'!$B9*Settings!C$8)))</f>
        <v>50</v>
      </c>
      <c r="J9" s="18">
        <f>Settings!D$3+('G2G Turnout'!$B9*(Settings!D$4+('G2G Turnout'!$B9*Settings!D$5)))</f>
        <v>100.96</v>
      </c>
      <c r="K9" s="18">
        <f>Settings!D$6+('G2G Turnout'!$B9*(Settings!D$7+('G2G Turnout'!$B9*Settings!D$8)))</f>
        <v>50.96</v>
      </c>
      <c r="L9" s="18">
        <f>Settings!E$3+('G2G Turnout'!$B9*(Settings!E$4+('G2G Turnout'!$B9*Settings!E$5)))</f>
        <v>104.8</v>
      </c>
      <c r="M9" s="18">
        <f>Settings!E$6+('G2G Turnout'!$B9*(Settings!E$7+('G2G Turnout'!$B9*Settings!E$8)))</f>
        <v>50</v>
      </c>
      <c r="N9" s="18">
        <f>Settings!F$3+('G2G Turnout'!$B9*(Settings!F$4+('G2G Turnout'!$B9*Settings!F$5)))</f>
        <v>104.8</v>
      </c>
      <c r="O9" s="18">
        <f>Settings!F$6+('G2G Turnout'!$B9*(Settings!F$7+('G2G Turnout'!$B9*Settings!F$8)))</f>
        <v>50.96</v>
      </c>
      <c r="P9" s="18">
        <f>Settings!G$3+('G2G Turnout'!$B9*(Settings!G$4+('G2G Turnout'!$B9*Settings!G$5)))</f>
        <v>104.8</v>
      </c>
      <c r="Q9" s="18">
        <f>Settings!G$6+('G2G Turnout'!$B9*(Settings!G$7+('G2G Turnout'!$B9*Settings!G$8)))</f>
        <v>51.92</v>
      </c>
      <c r="R9" s="18">
        <f>Settings!H$3+('G2G Turnout'!$B9*(Settings!H$4+('G2G Turnout'!$B9*Settings!H$5)))</f>
        <v>104.8</v>
      </c>
      <c r="S9" s="18">
        <f>Settings!H$6+('G2G Turnout'!$B9*(Settings!H$7+('G2G Turnout'!$B9*Settings!H$8)))</f>
        <v>54.8</v>
      </c>
      <c r="T9" s="18">
        <f>Settings!I$3+('G2G Turnout'!$B9*(Settings!I$4+('G2G Turnout'!$B9*Settings!I$5)))</f>
        <v>109.6</v>
      </c>
      <c r="U9" s="18">
        <f>Settings!I$6+('G2G Turnout'!$B9*(Settings!I$7+('G2G Turnout'!$B9*Settings!I$8)))</f>
        <v>50.96</v>
      </c>
      <c r="V9" s="18">
        <f>Settings!J$3+('G2G Turnout'!$B9*(Settings!J$4+('G2G Turnout'!$B9*Settings!J$5)))</f>
        <v>109.6</v>
      </c>
      <c r="W9" s="18">
        <f>Settings!J$6+('G2G Turnout'!$B9*(Settings!J$7+('G2G Turnout'!$B9*Settings!J$8)))</f>
        <v>54.8</v>
      </c>
      <c r="X9" s="18">
        <f>Settings!K$3+('G2G Turnout'!$B9*(Settings!K$4+('G2G Turnout'!$B9*Settings!K$5)))</f>
        <v>109.6</v>
      </c>
      <c r="Y9" s="18">
        <f>Settings!K$6+('G2G Turnout'!$B9*(Settings!K$7+('G2G Turnout'!$B9*Settings!K$8)))</f>
        <v>59.6</v>
      </c>
      <c r="Z9" s="18">
        <f>Settings!L$3+('G2G Turnout'!$B9*(Settings!L$4+('G2G Turnout'!$B9*Settings!L$5)))</f>
        <v>128.80000000000001</v>
      </c>
      <c r="AA9" s="18">
        <f>Settings!L$6+('G2G Turnout'!$B9*(Settings!L$7+('G2G Turnout'!$B9*Settings!L$8)))</f>
        <v>74</v>
      </c>
      <c r="AB9" s="18">
        <f>Settings!M$3+('G2G Turnout'!$B9*(Settings!M$4+('G2G Turnout'!$B9*Settings!M$5)))</f>
        <v>148</v>
      </c>
      <c r="AC9" s="18">
        <f>Settings!M$6+('G2G Turnout'!$B9*(Settings!M$7+('G2G Turnout'!$B9*Settings!M$8)))</f>
        <v>54.8</v>
      </c>
      <c r="AD9" s="18">
        <f>Settings!N$3+('G2G Turnout'!$B9*(Settings!N$4+('G2G Turnout'!$B9*Settings!N$5)))</f>
        <v>148</v>
      </c>
      <c r="AE9" s="18">
        <f>Settings!N$6+('G2G Turnout'!$B9*(Settings!N$7+('G2G Turnout'!$B9*Settings!N$8)))</f>
        <v>530</v>
      </c>
      <c r="AF9" s="4"/>
    </row>
    <row r="10" spans="1:289" x14ac:dyDescent="0.25">
      <c r="A10" s="4"/>
      <c r="B10" s="8">
        <v>7</v>
      </c>
      <c r="C10" s="18">
        <f>MAX(D9*(Settings!$C$15/Settings!$C$14),Settings!$C$16)</f>
        <v>0.25</v>
      </c>
      <c r="D10" s="18">
        <f t="shared" si="0"/>
        <v>1101.4675</v>
      </c>
      <c r="E10" s="18">
        <f>G10*C10</f>
        <v>315.11250000000001</v>
      </c>
      <c r="F10" s="18">
        <f t="shared" si="1"/>
        <v>1416.58</v>
      </c>
      <c r="G10" s="18">
        <f t="shared" si="2"/>
        <v>1260.45</v>
      </c>
      <c r="H10" s="20">
        <f>Settings!C$3+('G2G Turnout'!$B10*(Settings!C$4+('G2G Turnout'!$B10*Settings!C$5)))</f>
        <v>101.19</v>
      </c>
      <c r="I10" s="18">
        <f>Settings!C$6+('G2G Turnout'!$B10*(Settings!C$7+('G2G Turnout'!$B10*Settings!C$8)))</f>
        <v>50</v>
      </c>
      <c r="J10" s="18">
        <f>Settings!D$3+('G2G Turnout'!$B10*(Settings!D$4+('G2G Turnout'!$B10*Settings!D$5)))</f>
        <v>101.19</v>
      </c>
      <c r="K10" s="18">
        <f>Settings!D$6+('G2G Turnout'!$B10*(Settings!D$7+('G2G Turnout'!$B10*Settings!D$8)))</f>
        <v>51.19</v>
      </c>
      <c r="L10" s="18">
        <f>Settings!E$3+('G2G Turnout'!$B10*(Settings!E$4+('G2G Turnout'!$B10*Settings!E$5)))</f>
        <v>105.95</v>
      </c>
      <c r="M10" s="18">
        <f>Settings!E$6+('G2G Turnout'!$B10*(Settings!E$7+('G2G Turnout'!$B10*Settings!E$8)))</f>
        <v>50</v>
      </c>
      <c r="N10" s="18">
        <f>Settings!F$3+('G2G Turnout'!$B10*(Settings!F$4+('G2G Turnout'!$B10*Settings!F$5)))</f>
        <v>105.95</v>
      </c>
      <c r="O10" s="18">
        <f>Settings!F$6+('G2G Turnout'!$B10*(Settings!F$7+('G2G Turnout'!$B10*Settings!F$8)))</f>
        <v>51.19</v>
      </c>
      <c r="P10" s="18">
        <f>Settings!G$3+('G2G Turnout'!$B10*(Settings!G$4+('G2G Turnout'!$B10*Settings!G$5)))</f>
        <v>105.95</v>
      </c>
      <c r="Q10" s="18">
        <f>Settings!G$6+('G2G Turnout'!$B10*(Settings!G$7+('G2G Turnout'!$B10*Settings!G$8)))</f>
        <v>52.38</v>
      </c>
      <c r="R10" s="18">
        <f>Settings!H$3+('G2G Turnout'!$B10*(Settings!H$4+('G2G Turnout'!$B10*Settings!H$5)))</f>
        <v>105.95</v>
      </c>
      <c r="S10" s="18">
        <f>Settings!H$6+('G2G Turnout'!$B10*(Settings!H$7+('G2G Turnout'!$B10*Settings!H$8)))</f>
        <v>55.95</v>
      </c>
      <c r="T10" s="18">
        <f>Settings!I$3+('G2G Turnout'!$B10*(Settings!I$4+('G2G Turnout'!$B10*Settings!I$5)))</f>
        <v>111.9</v>
      </c>
      <c r="U10" s="18">
        <f>Settings!I$6+('G2G Turnout'!$B10*(Settings!I$7+('G2G Turnout'!$B10*Settings!I$8)))</f>
        <v>51.19</v>
      </c>
      <c r="V10" s="18">
        <f>Settings!J$3+('G2G Turnout'!$B10*(Settings!J$4+('G2G Turnout'!$B10*Settings!J$5)))</f>
        <v>111.9</v>
      </c>
      <c r="W10" s="18">
        <f>Settings!J$6+('G2G Turnout'!$B10*(Settings!J$7+('G2G Turnout'!$B10*Settings!J$8)))</f>
        <v>55.95</v>
      </c>
      <c r="X10" s="18">
        <f>Settings!K$3+('G2G Turnout'!$B10*(Settings!K$4+('G2G Turnout'!$B10*Settings!K$5)))</f>
        <v>111.9</v>
      </c>
      <c r="Y10" s="18">
        <f>Settings!K$6+('G2G Turnout'!$B10*(Settings!K$7+('G2G Turnout'!$B10*Settings!K$8)))</f>
        <v>61.900000000000006</v>
      </c>
      <c r="Z10" s="18">
        <f>Settings!L$3+('G2G Turnout'!$B10*(Settings!L$4+('G2G Turnout'!$B10*Settings!L$5)))</f>
        <v>135.69999999999999</v>
      </c>
      <c r="AA10" s="18">
        <f>Settings!L$6+('G2G Turnout'!$B10*(Settings!L$7+('G2G Turnout'!$B10*Settings!L$8)))</f>
        <v>79.75</v>
      </c>
      <c r="AB10" s="18">
        <f>Settings!M$3+('G2G Turnout'!$B10*(Settings!M$4+('G2G Turnout'!$B10*Settings!M$5)))</f>
        <v>159.5</v>
      </c>
      <c r="AC10" s="18">
        <f>Settings!M$6+('G2G Turnout'!$B10*(Settings!M$7+('G2G Turnout'!$B10*Settings!M$8)))</f>
        <v>55.95</v>
      </c>
      <c r="AD10" s="18">
        <f>Settings!N$3+('G2G Turnout'!$B10*(Settings!N$4+('G2G Turnout'!$B10*Settings!N$5)))</f>
        <v>159.5</v>
      </c>
      <c r="AE10" s="18">
        <f>Settings!N$6+('G2G Turnout'!$B10*(Settings!N$7+('G2G Turnout'!$B10*Settings!N$8)))</f>
        <v>645</v>
      </c>
      <c r="AF10" s="4"/>
    </row>
    <row r="11" spans="1:289" x14ac:dyDescent="0.25">
      <c r="A11" s="4"/>
      <c r="B11" s="8">
        <v>8</v>
      </c>
      <c r="C11" s="18">
        <f>MAX(D10*(Settings!$C$15/Settings!$C$14),Settings!$C$16)</f>
        <v>0.25</v>
      </c>
      <c r="D11" s="18">
        <f t="shared" si="0"/>
        <v>1112.28</v>
      </c>
      <c r="E11" s="18">
        <f>G11*C11</f>
        <v>349.8</v>
      </c>
      <c r="F11" s="18">
        <f t="shared" si="1"/>
        <v>1462.08</v>
      </c>
      <c r="G11" s="18">
        <f t="shared" si="2"/>
        <v>1399.2</v>
      </c>
      <c r="H11" s="20">
        <f>Settings!C$3+('G2G Turnout'!$B11*(Settings!C$4+('G2G Turnout'!$B11*Settings!C$5)))</f>
        <v>101.44</v>
      </c>
      <c r="I11" s="18">
        <f>Settings!C$6+('G2G Turnout'!$B11*(Settings!C$7+('G2G Turnout'!$B11*Settings!C$8)))</f>
        <v>50</v>
      </c>
      <c r="J11" s="18">
        <f>Settings!D$3+('G2G Turnout'!$B11*(Settings!D$4+('G2G Turnout'!$B11*Settings!D$5)))</f>
        <v>101.44</v>
      </c>
      <c r="K11" s="18">
        <f>Settings!D$6+('G2G Turnout'!$B11*(Settings!D$7+('G2G Turnout'!$B11*Settings!D$8)))</f>
        <v>51.44</v>
      </c>
      <c r="L11" s="18">
        <f>Settings!E$3+('G2G Turnout'!$B11*(Settings!E$4+('G2G Turnout'!$B11*Settings!E$5)))</f>
        <v>107.2</v>
      </c>
      <c r="M11" s="18">
        <f>Settings!E$6+('G2G Turnout'!$B11*(Settings!E$7+('G2G Turnout'!$B11*Settings!E$8)))</f>
        <v>50</v>
      </c>
      <c r="N11" s="18">
        <f>Settings!F$3+('G2G Turnout'!$B11*(Settings!F$4+('G2G Turnout'!$B11*Settings!F$5)))</f>
        <v>107.2</v>
      </c>
      <c r="O11" s="18">
        <f>Settings!F$6+('G2G Turnout'!$B11*(Settings!F$7+('G2G Turnout'!$B11*Settings!F$8)))</f>
        <v>51.44</v>
      </c>
      <c r="P11" s="18">
        <f>Settings!G$3+('G2G Turnout'!$B11*(Settings!G$4+('G2G Turnout'!$B11*Settings!G$5)))</f>
        <v>107.2</v>
      </c>
      <c r="Q11" s="18">
        <f>Settings!G$6+('G2G Turnout'!$B11*(Settings!G$7+('G2G Turnout'!$B11*Settings!G$8)))</f>
        <v>52.88</v>
      </c>
      <c r="R11" s="18">
        <f>Settings!H$3+('G2G Turnout'!$B11*(Settings!H$4+('G2G Turnout'!$B11*Settings!H$5)))</f>
        <v>107.2</v>
      </c>
      <c r="S11" s="18">
        <f>Settings!H$6+('G2G Turnout'!$B11*(Settings!H$7+('G2G Turnout'!$B11*Settings!H$8)))</f>
        <v>57.2</v>
      </c>
      <c r="T11" s="18">
        <f>Settings!I$3+('G2G Turnout'!$B11*(Settings!I$4+('G2G Turnout'!$B11*Settings!I$5)))</f>
        <v>114.4</v>
      </c>
      <c r="U11" s="18">
        <f>Settings!I$6+('G2G Turnout'!$B11*(Settings!I$7+('G2G Turnout'!$B11*Settings!I$8)))</f>
        <v>51.44</v>
      </c>
      <c r="V11" s="18">
        <f>Settings!J$3+('G2G Turnout'!$B11*(Settings!J$4+('G2G Turnout'!$B11*Settings!J$5)))</f>
        <v>114.4</v>
      </c>
      <c r="W11" s="18">
        <f>Settings!J$6+('G2G Turnout'!$B11*(Settings!J$7+('G2G Turnout'!$B11*Settings!J$8)))</f>
        <v>57.2</v>
      </c>
      <c r="X11" s="18">
        <f>Settings!K$3+('G2G Turnout'!$B11*(Settings!K$4+('G2G Turnout'!$B11*Settings!K$5)))</f>
        <v>114.4</v>
      </c>
      <c r="Y11" s="18">
        <f>Settings!K$6+('G2G Turnout'!$B11*(Settings!K$7+('G2G Turnout'!$B11*Settings!K$8)))</f>
        <v>64.400000000000006</v>
      </c>
      <c r="Z11" s="18">
        <f>Settings!L$3+('G2G Turnout'!$B11*(Settings!L$4+('G2G Turnout'!$B11*Settings!L$5)))</f>
        <v>143.19999999999999</v>
      </c>
      <c r="AA11" s="18">
        <f>Settings!L$6+('G2G Turnout'!$B11*(Settings!L$7+('G2G Turnout'!$B11*Settings!L$8)))</f>
        <v>86</v>
      </c>
      <c r="AB11" s="18">
        <f>Settings!M$3+('G2G Turnout'!$B11*(Settings!M$4+('G2G Turnout'!$B11*Settings!M$5)))</f>
        <v>172</v>
      </c>
      <c r="AC11" s="18">
        <f>Settings!M$6+('G2G Turnout'!$B11*(Settings!M$7+('G2G Turnout'!$B11*Settings!M$8)))</f>
        <v>57.2</v>
      </c>
      <c r="AD11" s="18">
        <f>Settings!N$3+('G2G Turnout'!$B11*(Settings!N$4+('G2G Turnout'!$B11*Settings!N$5)))</f>
        <v>172</v>
      </c>
      <c r="AE11" s="18">
        <f>Settings!N$6+('G2G Turnout'!$B11*(Settings!N$7+('G2G Turnout'!$B11*Settings!N$8)))</f>
        <v>770</v>
      </c>
      <c r="AF11" s="4"/>
    </row>
    <row r="12" spans="1:289" x14ac:dyDescent="0.25">
      <c r="A12" s="4"/>
      <c r="B12" s="8">
        <v>9</v>
      </c>
      <c r="C12" s="18">
        <f>MAX(D11*(Settings!$C$15/Settings!$C$14),Settings!$C$16)</f>
        <v>0.25</v>
      </c>
      <c r="D12" s="18">
        <f t="shared" si="0"/>
        <v>1123.9575</v>
      </c>
      <c r="E12" s="18">
        <f>G12*C12</f>
        <v>387.26249999999999</v>
      </c>
      <c r="F12" s="18">
        <f t="shared" si="1"/>
        <v>1511.22</v>
      </c>
      <c r="G12" s="18">
        <f t="shared" si="2"/>
        <v>1549.05</v>
      </c>
      <c r="H12" s="20">
        <f>Settings!C$3+('G2G Turnout'!$B12*(Settings!C$4+('G2G Turnout'!$B12*Settings!C$5)))</f>
        <v>101.71</v>
      </c>
      <c r="I12" s="18">
        <f>Settings!C$6+('G2G Turnout'!$B12*(Settings!C$7+('G2G Turnout'!$B12*Settings!C$8)))</f>
        <v>50</v>
      </c>
      <c r="J12" s="18">
        <f>Settings!D$3+('G2G Turnout'!$B12*(Settings!D$4+('G2G Turnout'!$B12*Settings!D$5)))</f>
        <v>101.71</v>
      </c>
      <c r="K12" s="18">
        <f>Settings!D$6+('G2G Turnout'!$B12*(Settings!D$7+('G2G Turnout'!$B12*Settings!D$8)))</f>
        <v>51.71</v>
      </c>
      <c r="L12" s="18">
        <f>Settings!E$3+('G2G Turnout'!$B12*(Settings!E$4+('G2G Turnout'!$B12*Settings!E$5)))</f>
        <v>108.55</v>
      </c>
      <c r="M12" s="18">
        <f>Settings!E$6+('G2G Turnout'!$B12*(Settings!E$7+('G2G Turnout'!$B12*Settings!E$8)))</f>
        <v>50</v>
      </c>
      <c r="N12" s="18">
        <f>Settings!F$3+('G2G Turnout'!$B12*(Settings!F$4+('G2G Turnout'!$B12*Settings!F$5)))</f>
        <v>108.55</v>
      </c>
      <c r="O12" s="18">
        <f>Settings!F$6+('G2G Turnout'!$B12*(Settings!F$7+('G2G Turnout'!$B12*Settings!F$8)))</f>
        <v>51.71</v>
      </c>
      <c r="P12" s="18">
        <f>Settings!G$3+('G2G Turnout'!$B12*(Settings!G$4+('G2G Turnout'!$B12*Settings!G$5)))</f>
        <v>108.55</v>
      </c>
      <c r="Q12" s="18">
        <f>Settings!G$6+('G2G Turnout'!$B12*(Settings!G$7+('G2G Turnout'!$B12*Settings!G$8)))</f>
        <v>53.42</v>
      </c>
      <c r="R12" s="18">
        <f>Settings!H$3+('G2G Turnout'!$B12*(Settings!H$4+('G2G Turnout'!$B12*Settings!H$5)))</f>
        <v>108.55</v>
      </c>
      <c r="S12" s="18">
        <f>Settings!H$6+('G2G Turnout'!$B12*(Settings!H$7+('G2G Turnout'!$B12*Settings!H$8)))</f>
        <v>58.55</v>
      </c>
      <c r="T12" s="18">
        <f>Settings!I$3+('G2G Turnout'!$B12*(Settings!I$4+('G2G Turnout'!$B12*Settings!I$5)))</f>
        <v>117.1</v>
      </c>
      <c r="U12" s="18">
        <f>Settings!I$6+('G2G Turnout'!$B12*(Settings!I$7+('G2G Turnout'!$B12*Settings!I$8)))</f>
        <v>51.71</v>
      </c>
      <c r="V12" s="18">
        <f>Settings!J$3+('G2G Turnout'!$B12*(Settings!J$4+('G2G Turnout'!$B12*Settings!J$5)))</f>
        <v>117.1</v>
      </c>
      <c r="W12" s="18">
        <f>Settings!J$6+('G2G Turnout'!$B12*(Settings!J$7+('G2G Turnout'!$B12*Settings!J$8)))</f>
        <v>58.55</v>
      </c>
      <c r="X12" s="18">
        <f>Settings!K$3+('G2G Turnout'!$B12*(Settings!K$4+('G2G Turnout'!$B12*Settings!K$5)))</f>
        <v>117.1</v>
      </c>
      <c r="Y12" s="18">
        <f>Settings!K$6+('G2G Turnout'!$B12*(Settings!K$7+('G2G Turnout'!$B12*Settings!K$8)))</f>
        <v>67.099999999999994</v>
      </c>
      <c r="Z12" s="18">
        <f>Settings!L$3+('G2G Turnout'!$B12*(Settings!L$4+('G2G Turnout'!$B12*Settings!L$5)))</f>
        <v>151.30000000000001</v>
      </c>
      <c r="AA12" s="18">
        <f>Settings!L$6+('G2G Turnout'!$B12*(Settings!L$7+('G2G Turnout'!$B12*Settings!L$8)))</f>
        <v>92.75</v>
      </c>
      <c r="AB12" s="18">
        <f>Settings!M$3+('G2G Turnout'!$B12*(Settings!M$4+('G2G Turnout'!$B12*Settings!M$5)))</f>
        <v>185.5</v>
      </c>
      <c r="AC12" s="18">
        <f>Settings!M$6+('G2G Turnout'!$B12*(Settings!M$7+('G2G Turnout'!$B12*Settings!M$8)))</f>
        <v>58.55</v>
      </c>
      <c r="AD12" s="18">
        <f>Settings!N$3+('G2G Turnout'!$B12*(Settings!N$4+('G2G Turnout'!$B12*Settings!N$5)))</f>
        <v>185.5</v>
      </c>
      <c r="AE12" s="18">
        <f>Settings!N$6+('G2G Turnout'!$B12*(Settings!N$7+('G2G Turnout'!$B12*Settings!N$8)))</f>
        <v>905</v>
      </c>
      <c r="AF12" s="4"/>
    </row>
    <row r="13" spans="1:289" x14ac:dyDescent="0.25">
      <c r="A13" s="4"/>
      <c r="B13" s="8">
        <v>10</v>
      </c>
      <c r="C13" s="18">
        <f>MAX(D12*(Settings!$C$15/Settings!$C$14),Settings!$C$16)</f>
        <v>0.25</v>
      </c>
      <c r="D13" s="18">
        <f t="shared" si="0"/>
        <v>1136.5</v>
      </c>
      <c r="E13" s="18">
        <f>G13*C13</f>
        <v>427.5</v>
      </c>
      <c r="F13" s="18">
        <f t="shared" si="1"/>
        <v>1564</v>
      </c>
      <c r="G13" s="18">
        <f t="shared" si="2"/>
        <v>1710</v>
      </c>
      <c r="H13" s="20">
        <f>Settings!C$3+('G2G Turnout'!$B13*(Settings!C$4+('G2G Turnout'!$B13*Settings!C$5)))</f>
        <v>102</v>
      </c>
      <c r="I13" s="18">
        <f>Settings!C$6+('G2G Turnout'!$B13*(Settings!C$7+('G2G Turnout'!$B13*Settings!C$8)))</f>
        <v>50</v>
      </c>
      <c r="J13" s="18">
        <f>Settings!D$3+('G2G Turnout'!$B13*(Settings!D$4+('G2G Turnout'!$B13*Settings!D$5)))</f>
        <v>102</v>
      </c>
      <c r="K13" s="18">
        <f>Settings!D$6+('G2G Turnout'!$B13*(Settings!D$7+('G2G Turnout'!$B13*Settings!D$8)))</f>
        <v>52</v>
      </c>
      <c r="L13" s="18">
        <f>Settings!E$3+('G2G Turnout'!$B13*(Settings!E$4+('G2G Turnout'!$B13*Settings!E$5)))</f>
        <v>110</v>
      </c>
      <c r="M13" s="18">
        <f>Settings!E$6+('G2G Turnout'!$B13*(Settings!E$7+('G2G Turnout'!$B13*Settings!E$8)))</f>
        <v>50</v>
      </c>
      <c r="N13" s="18">
        <f>Settings!F$3+('G2G Turnout'!$B13*(Settings!F$4+('G2G Turnout'!$B13*Settings!F$5)))</f>
        <v>110</v>
      </c>
      <c r="O13" s="18">
        <f>Settings!F$6+('G2G Turnout'!$B13*(Settings!F$7+('G2G Turnout'!$B13*Settings!F$8)))</f>
        <v>52</v>
      </c>
      <c r="P13" s="18">
        <f>Settings!G$3+('G2G Turnout'!$B13*(Settings!G$4+('G2G Turnout'!$B13*Settings!G$5)))</f>
        <v>110</v>
      </c>
      <c r="Q13" s="18">
        <f>Settings!G$6+('G2G Turnout'!$B13*(Settings!G$7+('G2G Turnout'!$B13*Settings!G$8)))</f>
        <v>54</v>
      </c>
      <c r="R13" s="18">
        <f>Settings!H$3+('G2G Turnout'!$B13*(Settings!H$4+('G2G Turnout'!$B13*Settings!H$5)))</f>
        <v>110</v>
      </c>
      <c r="S13" s="18">
        <f>Settings!H$6+('G2G Turnout'!$B13*(Settings!H$7+('G2G Turnout'!$B13*Settings!H$8)))</f>
        <v>60</v>
      </c>
      <c r="T13" s="18">
        <f>Settings!I$3+('G2G Turnout'!$B13*(Settings!I$4+('G2G Turnout'!$B13*Settings!I$5)))</f>
        <v>120</v>
      </c>
      <c r="U13" s="18">
        <f>Settings!I$6+('G2G Turnout'!$B13*(Settings!I$7+('G2G Turnout'!$B13*Settings!I$8)))</f>
        <v>52</v>
      </c>
      <c r="V13" s="18">
        <f>Settings!J$3+('G2G Turnout'!$B13*(Settings!J$4+('G2G Turnout'!$B13*Settings!J$5)))</f>
        <v>120</v>
      </c>
      <c r="W13" s="18">
        <f>Settings!J$6+('G2G Turnout'!$B13*(Settings!J$7+('G2G Turnout'!$B13*Settings!J$8)))</f>
        <v>60</v>
      </c>
      <c r="X13" s="18">
        <f>Settings!K$3+('G2G Turnout'!$B13*(Settings!K$4+('G2G Turnout'!$B13*Settings!K$5)))</f>
        <v>120</v>
      </c>
      <c r="Y13" s="18">
        <f>Settings!K$6+('G2G Turnout'!$B13*(Settings!K$7+('G2G Turnout'!$B13*Settings!K$8)))</f>
        <v>70</v>
      </c>
      <c r="Z13" s="18">
        <f>Settings!L$3+('G2G Turnout'!$B13*(Settings!L$4+('G2G Turnout'!$B13*Settings!L$5)))</f>
        <v>160</v>
      </c>
      <c r="AA13" s="18">
        <f>Settings!L$6+('G2G Turnout'!$B13*(Settings!L$7+('G2G Turnout'!$B13*Settings!L$8)))</f>
        <v>100</v>
      </c>
      <c r="AB13" s="18">
        <f>Settings!M$3+('G2G Turnout'!$B13*(Settings!M$4+('G2G Turnout'!$B13*Settings!M$5)))</f>
        <v>200</v>
      </c>
      <c r="AC13" s="18">
        <f>Settings!M$6+('G2G Turnout'!$B13*(Settings!M$7+('G2G Turnout'!$B13*Settings!M$8)))</f>
        <v>60</v>
      </c>
      <c r="AD13" s="18">
        <f>Settings!N$3+('G2G Turnout'!$B13*(Settings!N$4+('G2G Turnout'!$B13*Settings!N$5)))</f>
        <v>200</v>
      </c>
      <c r="AE13" s="18">
        <f>Settings!N$6+('G2G Turnout'!$B13*(Settings!N$7+('G2G Turnout'!$B13*Settings!N$8)))</f>
        <v>1050</v>
      </c>
      <c r="AF13" s="4"/>
    </row>
    <row r="14" spans="1:289" x14ac:dyDescent="0.25">
      <c r="A14" s="4"/>
      <c r="B14" s="8">
        <v>11</v>
      </c>
      <c r="C14" s="18">
        <f>MAX(D13*(Settings!$C$15/Settings!$C$14),Settings!$C$16)</f>
        <v>0.25</v>
      </c>
      <c r="D14" s="18">
        <f t="shared" si="0"/>
        <v>1149.9075</v>
      </c>
      <c r="E14" s="18">
        <f>G14*C14</f>
        <v>470.51249999999999</v>
      </c>
      <c r="F14" s="18">
        <f t="shared" si="1"/>
        <v>1620.42</v>
      </c>
      <c r="G14" s="18">
        <f t="shared" si="2"/>
        <v>1882.05</v>
      </c>
      <c r="H14" s="20">
        <f>Settings!C$3+('G2G Turnout'!$B14*(Settings!C$4+('G2G Turnout'!$B14*Settings!C$5)))</f>
        <v>102.31</v>
      </c>
      <c r="I14" s="18">
        <f>Settings!C$6+('G2G Turnout'!$B14*(Settings!C$7+('G2G Turnout'!$B14*Settings!C$8)))</f>
        <v>50</v>
      </c>
      <c r="J14" s="18">
        <f>Settings!D$3+('G2G Turnout'!$B14*(Settings!D$4+('G2G Turnout'!$B14*Settings!D$5)))</f>
        <v>102.31</v>
      </c>
      <c r="K14" s="18">
        <f>Settings!D$6+('G2G Turnout'!$B14*(Settings!D$7+('G2G Turnout'!$B14*Settings!D$8)))</f>
        <v>52.31</v>
      </c>
      <c r="L14" s="18">
        <f>Settings!E$3+('G2G Turnout'!$B14*(Settings!E$4+('G2G Turnout'!$B14*Settings!E$5)))</f>
        <v>111.55</v>
      </c>
      <c r="M14" s="18">
        <f>Settings!E$6+('G2G Turnout'!$B14*(Settings!E$7+('G2G Turnout'!$B14*Settings!E$8)))</f>
        <v>50</v>
      </c>
      <c r="N14" s="18">
        <f>Settings!F$3+('G2G Turnout'!$B14*(Settings!F$4+('G2G Turnout'!$B14*Settings!F$5)))</f>
        <v>111.55</v>
      </c>
      <c r="O14" s="18">
        <f>Settings!F$6+('G2G Turnout'!$B14*(Settings!F$7+('G2G Turnout'!$B14*Settings!F$8)))</f>
        <v>52.31</v>
      </c>
      <c r="P14" s="18">
        <f>Settings!G$3+('G2G Turnout'!$B14*(Settings!G$4+('G2G Turnout'!$B14*Settings!G$5)))</f>
        <v>111.55</v>
      </c>
      <c r="Q14" s="18">
        <f>Settings!G$6+('G2G Turnout'!$B14*(Settings!G$7+('G2G Turnout'!$B14*Settings!G$8)))</f>
        <v>54.62</v>
      </c>
      <c r="R14" s="18">
        <f>Settings!H$3+('G2G Turnout'!$B14*(Settings!H$4+('G2G Turnout'!$B14*Settings!H$5)))</f>
        <v>111.55</v>
      </c>
      <c r="S14" s="18">
        <f>Settings!H$6+('G2G Turnout'!$B14*(Settings!H$7+('G2G Turnout'!$B14*Settings!H$8)))</f>
        <v>61.55</v>
      </c>
      <c r="T14" s="18">
        <f>Settings!I$3+('G2G Turnout'!$B14*(Settings!I$4+('G2G Turnout'!$B14*Settings!I$5)))</f>
        <v>123.1</v>
      </c>
      <c r="U14" s="18">
        <f>Settings!I$6+('G2G Turnout'!$B14*(Settings!I$7+('G2G Turnout'!$B14*Settings!I$8)))</f>
        <v>52.31</v>
      </c>
      <c r="V14" s="18">
        <f>Settings!J$3+('G2G Turnout'!$B14*(Settings!J$4+('G2G Turnout'!$B14*Settings!J$5)))</f>
        <v>123.1</v>
      </c>
      <c r="W14" s="18">
        <f>Settings!J$6+('G2G Turnout'!$B14*(Settings!J$7+('G2G Turnout'!$B14*Settings!J$8)))</f>
        <v>61.55</v>
      </c>
      <c r="X14" s="18">
        <f>Settings!K$3+('G2G Turnout'!$B14*(Settings!K$4+('G2G Turnout'!$B14*Settings!K$5)))</f>
        <v>123.1</v>
      </c>
      <c r="Y14" s="18">
        <f>Settings!K$6+('G2G Turnout'!$B14*(Settings!K$7+('G2G Turnout'!$B14*Settings!K$8)))</f>
        <v>73.099999999999994</v>
      </c>
      <c r="Z14" s="18">
        <f>Settings!L$3+('G2G Turnout'!$B14*(Settings!L$4+('G2G Turnout'!$B14*Settings!L$5)))</f>
        <v>169.3</v>
      </c>
      <c r="AA14" s="18">
        <f>Settings!L$6+('G2G Turnout'!$B14*(Settings!L$7+('G2G Turnout'!$B14*Settings!L$8)))</f>
        <v>107.75</v>
      </c>
      <c r="AB14" s="18">
        <f>Settings!M$3+('G2G Turnout'!$B14*(Settings!M$4+('G2G Turnout'!$B14*Settings!M$5)))</f>
        <v>215.5</v>
      </c>
      <c r="AC14" s="18">
        <f>Settings!M$6+('G2G Turnout'!$B14*(Settings!M$7+('G2G Turnout'!$B14*Settings!M$8)))</f>
        <v>61.55</v>
      </c>
      <c r="AD14" s="18">
        <f>Settings!N$3+('G2G Turnout'!$B14*(Settings!N$4+('G2G Turnout'!$B14*Settings!N$5)))</f>
        <v>215.5</v>
      </c>
      <c r="AE14" s="18">
        <f>Settings!N$6+('G2G Turnout'!$B14*(Settings!N$7+('G2G Turnout'!$B14*Settings!N$8)))</f>
        <v>1205</v>
      </c>
      <c r="AF14" s="4"/>
    </row>
    <row r="15" spans="1:289" x14ac:dyDescent="0.25">
      <c r="A15" s="4"/>
      <c r="B15" s="8">
        <v>12</v>
      </c>
      <c r="C15" s="18">
        <f>MAX(D14*(Settings!$C$15/Settings!$C$14),Settings!$C$16)</f>
        <v>0.25</v>
      </c>
      <c r="D15" s="18">
        <f t="shared" si="0"/>
        <v>1164.18</v>
      </c>
      <c r="E15" s="18">
        <f>G15*C15</f>
        <v>516.29999999999995</v>
      </c>
      <c r="F15" s="18">
        <f t="shared" si="1"/>
        <v>1680.48</v>
      </c>
      <c r="G15" s="18">
        <f t="shared" si="2"/>
        <v>2065.1999999999998</v>
      </c>
      <c r="H15" s="20">
        <f>Settings!C$3+('G2G Turnout'!$B15*(Settings!C$4+('G2G Turnout'!$B15*Settings!C$5)))</f>
        <v>102.64</v>
      </c>
      <c r="I15" s="18">
        <f>Settings!C$6+('G2G Turnout'!$B15*(Settings!C$7+('G2G Turnout'!$B15*Settings!C$8)))</f>
        <v>50</v>
      </c>
      <c r="J15" s="18">
        <f>Settings!D$3+('G2G Turnout'!$B15*(Settings!D$4+('G2G Turnout'!$B15*Settings!D$5)))</f>
        <v>102.64</v>
      </c>
      <c r="K15" s="18">
        <f>Settings!D$6+('G2G Turnout'!$B15*(Settings!D$7+('G2G Turnout'!$B15*Settings!D$8)))</f>
        <v>52.64</v>
      </c>
      <c r="L15" s="18">
        <f>Settings!E$3+('G2G Turnout'!$B15*(Settings!E$4+('G2G Turnout'!$B15*Settings!E$5)))</f>
        <v>113.2</v>
      </c>
      <c r="M15" s="18">
        <f>Settings!E$6+('G2G Turnout'!$B15*(Settings!E$7+('G2G Turnout'!$B15*Settings!E$8)))</f>
        <v>50</v>
      </c>
      <c r="N15" s="18">
        <f>Settings!F$3+('G2G Turnout'!$B15*(Settings!F$4+('G2G Turnout'!$B15*Settings!F$5)))</f>
        <v>113.2</v>
      </c>
      <c r="O15" s="18">
        <f>Settings!F$6+('G2G Turnout'!$B15*(Settings!F$7+('G2G Turnout'!$B15*Settings!F$8)))</f>
        <v>52.64</v>
      </c>
      <c r="P15" s="18">
        <f>Settings!G$3+('G2G Turnout'!$B15*(Settings!G$4+('G2G Turnout'!$B15*Settings!G$5)))</f>
        <v>113.2</v>
      </c>
      <c r="Q15" s="18">
        <f>Settings!G$6+('G2G Turnout'!$B15*(Settings!G$7+('G2G Turnout'!$B15*Settings!G$8)))</f>
        <v>55.28</v>
      </c>
      <c r="R15" s="18">
        <f>Settings!H$3+('G2G Turnout'!$B15*(Settings!H$4+('G2G Turnout'!$B15*Settings!H$5)))</f>
        <v>113.2</v>
      </c>
      <c r="S15" s="18">
        <f>Settings!H$6+('G2G Turnout'!$B15*(Settings!H$7+('G2G Turnout'!$B15*Settings!H$8)))</f>
        <v>63.2</v>
      </c>
      <c r="T15" s="18">
        <f>Settings!I$3+('G2G Turnout'!$B15*(Settings!I$4+('G2G Turnout'!$B15*Settings!I$5)))</f>
        <v>126.4</v>
      </c>
      <c r="U15" s="18">
        <f>Settings!I$6+('G2G Turnout'!$B15*(Settings!I$7+('G2G Turnout'!$B15*Settings!I$8)))</f>
        <v>52.64</v>
      </c>
      <c r="V15" s="18">
        <f>Settings!J$3+('G2G Turnout'!$B15*(Settings!J$4+('G2G Turnout'!$B15*Settings!J$5)))</f>
        <v>126.4</v>
      </c>
      <c r="W15" s="18">
        <f>Settings!J$6+('G2G Turnout'!$B15*(Settings!J$7+('G2G Turnout'!$B15*Settings!J$8)))</f>
        <v>63.2</v>
      </c>
      <c r="X15" s="18">
        <f>Settings!K$3+('G2G Turnout'!$B15*(Settings!K$4+('G2G Turnout'!$B15*Settings!K$5)))</f>
        <v>126.4</v>
      </c>
      <c r="Y15" s="18">
        <f>Settings!K$6+('G2G Turnout'!$B15*(Settings!K$7+('G2G Turnout'!$B15*Settings!K$8)))</f>
        <v>76.400000000000006</v>
      </c>
      <c r="Z15" s="18">
        <f>Settings!L$3+('G2G Turnout'!$B15*(Settings!L$4+('G2G Turnout'!$B15*Settings!L$5)))</f>
        <v>179.2</v>
      </c>
      <c r="AA15" s="18">
        <f>Settings!L$6+('G2G Turnout'!$B15*(Settings!L$7+('G2G Turnout'!$B15*Settings!L$8)))</f>
        <v>116</v>
      </c>
      <c r="AB15" s="18">
        <f>Settings!M$3+('G2G Turnout'!$B15*(Settings!M$4+('G2G Turnout'!$B15*Settings!M$5)))</f>
        <v>232</v>
      </c>
      <c r="AC15" s="18">
        <f>Settings!M$6+('G2G Turnout'!$B15*(Settings!M$7+('G2G Turnout'!$B15*Settings!M$8)))</f>
        <v>63.2</v>
      </c>
      <c r="AD15" s="18">
        <f>Settings!N$3+('G2G Turnout'!$B15*(Settings!N$4+('G2G Turnout'!$B15*Settings!N$5)))</f>
        <v>232</v>
      </c>
      <c r="AE15" s="18">
        <f>Settings!N$6+('G2G Turnout'!$B15*(Settings!N$7+('G2G Turnout'!$B15*Settings!N$8)))</f>
        <v>1370</v>
      </c>
      <c r="AF15" s="4"/>
    </row>
    <row r="16" spans="1:289" x14ac:dyDescent="0.25">
      <c r="A16" s="4"/>
      <c r="B16" s="8">
        <v>13</v>
      </c>
      <c r="C16" s="18">
        <f>MAX(D15*(Settings!$C$15/Settings!$C$14),Settings!$C$16)</f>
        <v>0.25</v>
      </c>
      <c r="D16" s="18">
        <f t="shared" si="0"/>
        <v>1179.3175000000001</v>
      </c>
      <c r="E16" s="18">
        <f>G16*C16</f>
        <v>564.86249999999995</v>
      </c>
      <c r="F16" s="18">
        <f t="shared" si="1"/>
        <v>1744.18</v>
      </c>
      <c r="G16" s="18">
        <f t="shared" si="2"/>
        <v>2259.4499999999998</v>
      </c>
      <c r="H16" s="20">
        <f>Settings!C$3+('G2G Turnout'!$B16*(Settings!C$4+('G2G Turnout'!$B16*Settings!C$5)))</f>
        <v>102.99</v>
      </c>
      <c r="I16" s="18">
        <f>Settings!C$6+('G2G Turnout'!$B16*(Settings!C$7+('G2G Turnout'!$B16*Settings!C$8)))</f>
        <v>50</v>
      </c>
      <c r="J16" s="18">
        <f>Settings!D$3+('G2G Turnout'!$B16*(Settings!D$4+('G2G Turnout'!$B16*Settings!D$5)))</f>
        <v>102.99</v>
      </c>
      <c r="K16" s="18">
        <f>Settings!D$6+('G2G Turnout'!$B16*(Settings!D$7+('G2G Turnout'!$B16*Settings!D$8)))</f>
        <v>52.99</v>
      </c>
      <c r="L16" s="18">
        <f>Settings!E$3+('G2G Turnout'!$B16*(Settings!E$4+('G2G Turnout'!$B16*Settings!E$5)))</f>
        <v>114.95</v>
      </c>
      <c r="M16" s="18">
        <f>Settings!E$6+('G2G Turnout'!$B16*(Settings!E$7+('G2G Turnout'!$B16*Settings!E$8)))</f>
        <v>50</v>
      </c>
      <c r="N16" s="18">
        <f>Settings!F$3+('G2G Turnout'!$B16*(Settings!F$4+('G2G Turnout'!$B16*Settings!F$5)))</f>
        <v>114.95</v>
      </c>
      <c r="O16" s="18">
        <f>Settings!F$6+('G2G Turnout'!$B16*(Settings!F$7+('G2G Turnout'!$B16*Settings!F$8)))</f>
        <v>52.99</v>
      </c>
      <c r="P16" s="18">
        <f>Settings!G$3+('G2G Turnout'!$B16*(Settings!G$4+('G2G Turnout'!$B16*Settings!G$5)))</f>
        <v>114.95</v>
      </c>
      <c r="Q16" s="18">
        <f>Settings!G$6+('G2G Turnout'!$B16*(Settings!G$7+('G2G Turnout'!$B16*Settings!G$8)))</f>
        <v>55.980000000000004</v>
      </c>
      <c r="R16" s="18">
        <f>Settings!H$3+('G2G Turnout'!$B16*(Settings!H$4+('G2G Turnout'!$B16*Settings!H$5)))</f>
        <v>114.95</v>
      </c>
      <c r="S16" s="18">
        <f>Settings!H$6+('G2G Turnout'!$B16*(Settings!H$7+('G2G Turnout'!$B16*Settings!H$8)))</f>
        <v>64.95</v>
      </c>
      <c r="T16" s="18">
        <f>Settings!I$3+('G2G Turnout'!$B16*(Settings!I$4+('G2G Turnout'!$B16*Settings!I$5)))</f>
        <v>129.9</v>
      </c>
      <c r="U16" s="18">
        <f>Settings!I$6+('G2G Turnout'!$B16*(Settings!I$7+('G2G Turnout'!$B16*Settings!I$8)))</f>
        <v>52.99</v>
      </c>
      <c r="V16" s="18">
        <f>Settings!J$3+('G2G Turnout'!$B16*(Settings!J$4+('G2G Turnout'!$B16*Settings!J$5)))</f>
        <v>129.9</v>
      </c>
      <c r="W16" s="18">
        <f>Settings!J$6+('G2G Turnout'!$B16*(Settings!J$7+('G2G Turnout'!$B16*Settings!J$8)))</f>
        <v>64.95</v>
      </c>
      <c r="X16" s="18">
        <f>Settings!K$3+('G2G Turnout'!$B16*(Settings!K$4+('G2G Turnout'!$B16*Settings!K$5)))</f>
        <v>129.9</v>
      </c>
      <c r="Y16" s="18">
        <f>Settings!K$6+('G2G Turnout'!$B16*(Settings!K$7+('G2G Turnout'!$B16*Settings!K$8)))</f>
        <v>79.900000000000006</v>
      </c>
      <c r="Z16" s="18">
        <f>Settings!L$3+('G2G Turnout'!$B16*(Settings!L$4+('G2G Turnout'!$B16*Settings!L$5)))</f>
        <v>189.7</v>
      </c>
      <c r="AA16" s="18">
        <f>Settings!L$6+('G2G Turnout'!$B16*(Settings!L$7+('G2G Turnout'!$B16*Settings!L$8)))</f>
        <v>124.75</v>
      </c>
      <c r="AB16" s="18">
        <f>Settings!M$3+('G2G Turnout'!$B16*(Settings!M$4+('G2G Turnout'!$B16*Settings!M$5)))</f>
        <v>249.5</v>
      </c>
      <c r="AC16" s="18">
        <f>Settings!M$6+('G2G Turnout'!$B16*(Settings!M$7+('G2G Turnout'!$B16*Settings!M$8)))</f>
        <v>64.95</v>
      </c>
      <c r="AD16" s="18">
        <f>Settings!N$3+('G2G Turnout'!$B16*(Settings!N$4+('G2G Turnout'!$B16*Settings!N$5)))</f>
        <v>249.5</v>
      </c>
      <c r="AE16" s="18">
        <f>Settings!N$6+('G2G Turnout'!$B16*(Settings!N$7+('G2G Turnout'!$B16*Settings!N$8)))</f>
        <v>1545</v>
      </c>
      <c r="AF16" s="4"/>
    </row>
    <row r="17" spans="1:32" x14ac:dyDescent="0.25">
      <c r="A17" s="4"/>
      <c r="B17" s="8">
        <v>14</v>
      </c>
      <c r="C17" s="18">
        <f>MAX(D16*(Settings!$C$15/Settings!$C$14),Settings!$C$16)</f>
        <v>0.25</v>
      </c>
      <c r="D17" s="18">
        <f t="shared" si="0"/>
        <v>1195.3200000000002</v>
      </c>
      <c r="E17" s="18">
        <f>G17*C17</f>
        <v>616.20000000000005</v>
      </c>
      <c r="F17" s="18">
        <f t="shared" si="1"/>
        <v>1811.5200000000002</v>
      </c>
      <c r="G17" s="18">
        <f t="shared" si="2"/>
        <v>2464.8000000000002</v>
      </c>
      <c r="H17" s="20">
        <f>Settings!C$3+('G2G Turnout'!$B17*(Settings!C$4+('G2G Turnout'!$B17*Settings!C$5)))</f>
        <v>103.36</v>
      </c>
      <c r="I17" s="18">
        <f>Settings!C$6+('G2G Turnout'!$B17*(Settings!C$7+('G2G Turnout'!$B17*Settings!C$8)))</f>
        <v>50</v>
      </c>
      <c r="J17" s="18">
        <f>Settings!D$3+('G2G Turnout'!$B17*(Settings!D$4+('G2G Turnout'!$B17*Settings!D$5)))</f>
        <v>103.36</v>
      </c>
      <c r="K17" s="18">
        <f>Settings!D$6+('G2G Turnout'!$B17*(Settings!D$7+('G2G Turnout'!$B17*Settings!D$8)))</f>
        <v>53.36</v>
      </c>
      <c r="L17" s="18">
        <f>Settings!E$3+('G2G Turnout'!$B17*(Settings!E$4+('G2G Turnout'!$B17*Settings!E$5)))</f>
        <v>116.80000000000001</v>
      </c>
      <c r="M17" s="18">
        <f>Settings!E$6+('G2G Turnout'!$B17*(Settings!E$7+('G2G Turnout'!$B17*Settings!E$8)))</f>
        <v>50</v>
      </c>
      <c r="N17" s="18">
        <f>Settings!F$3+('G2G Turnout'!$B17*(Settings!F$4+('G2G Turnout'!$B17*Settings!F$5)))</f>
        <v>116.80000000000001</v>
      </c>
      <c r="O17" s="18">
        <f>Settings!F$6+('G2G Turnout'!$B17*(Settings!F$7+('G2G Turnout'!$B17*Settings!F$8)))</f>
        <v>53.36</v>
      </c>
      <c r="P17" s="18">
        <f>Settings!G$3+('G2G Turnout'!$B17*(Settings!G$4+('G2G Turnout'!$B17*Settings!G$5)))</f>
        <v>116.80000000000001</v>
      </c>
      <c r="Q17" s="18">
        <f>Settings!G$6+('G2G Turnout'!$B17*(Settings!G$7+('G2G Turnout'!$B17*Settings!G$8)))</f>
        <v>56.72</v>
      </c>
      <c r="R17" s="18">
        <f>Settings!H$3+('G2G Turnout'!$B17*(Settings!H$4+('G2G Turnout'!$B17*Settings!H$5)))</f>
        <v>116.80000000000001</v>
      </c>
      <c r="S17" s="18">
        <f>Settings!H$6+('G2G Turnout'!$B17*(Settings!H$7+('G2G Turnout'!$B17*Settings!H$8)))</f>
        <v>66.800000000000011</v>
      </c>
      <c r="T17" s="18">
        <f>Settings!I$3+('G2G Turnout'!$B17*(Settings!I$4+('G2G Turnout'!$B17*Settings!I$5)))</f>
        <v>133.60000000000002</v>
      </c>
      <c r="U17" s="18">
        <f>Settings!I$6+('G2G Turnout'!$B17*(Settings!I$7+('G2G Turnout'!$B17*Settings!I$8)))</f>
        <v>53.36</v>
      </c>
      <c r="V17" s="18">
        <f>Settings!J$3+('G2G Turnout'!$B17*(Settings!J$4+('G2G Turnout'!$B17*Settings!J$5)))</f>
        <v>133.60000000000002</v>
      </c>
      <c r="W17" s="18">
        <f>Settings!J$6+('G2G Turnout'!$B17*(Settings!J$7+('G2G Turnout'!$B17*Settings!J$8)))</f>
        <v>66.800000000000011</v>
      </c>
      <c r="X17" s="18">
        <f>Settings!K$3+('G2G Turnout'!$B17*(Settings!K$4+('G2G Turnout'!$B17*Settings!K$5)))</f>
        <v>133.60000000000002</v>
      </c>
      <c r="Y17" s="18">
        <f>Settings!K$6+('G2G Turnout'!$B17*(Settings!K$7+('G2G Turnout'!$B17*Settings!K$8)))</f>
        <v>83.600000000000009</v>
      </c>
      <c r="Z17" s="18">
        <f>Settings!L$3+('G2G Turnout'!$B17*(Settings!L$4+('G2G Turnout'!$B17*Settings!L$5)))</f>
        <v>200.8</v>
      </c>
      <c r="AA17" s="18">
        <f>Settings!L$6+('G2G Turnout'!$B17*(Settings!L$7+('G2G Turnout'!$B17*Settings!L$8)))</f>
        <v>134</v>
      </c>
      <c r="AB17" s="18">
        <f>Settings!M$3+('G2G Turnout'!$B17*(Settings!M$4+('G2G Turnout'!$B17*Settings!M$5)))</f>
        <v>268</v>
      </c>
      <c r="AC17" s="18">
        <f>Settings!M$6+('G2G Turnout'!$B17*(Settings!M$7+('G2G Turnout'!$B17*Settings!M$8)))</f>
        <v>66.800000000000011</v>
      </c>
      <c r="AD17" s="18">
        <f>Settings!N$3+('G2G Turnout'!$B17*(Settings!N$4+('G2G Turnout'!$B17*Settings!N$5)))</f>
        <v>268</v>
      </c>
      <c r="AE17" s="18">
        <f>Settings!N$6+('G2G Turnout'!$B17*(Settings!N$7+('G2G Turnout'!$B17*Settings!N$8)))</f>
        <v>1730</v>
      </c>
      <c r="AF17" s="4"/>
    </row>
    <row r="18" spans="1:32" x14ac:dyDescent="0.25">
      <c r="A18" s="4"/>
      <c r="B18" s="8">
        <v>15</v>
      </c>
      <c r="C18" s="18">
        <f>MAX(D17*(Settings!$C$15/Settings!$C$14),Settings!$C$16)</f>
        <v>0.25</v>
      </c>
      <c r="D18" s="18">
        <f t="shared" si="0"/>
        <v>1212.1875</v>
      </c>
      <c r="E18" s="18">
        <f>G18*C18</f>
        <v>670.3125</v>
      </c>
      <c r="F18" s="18">
        <f t="shared" si="1"/>
        <v>1882.5</v>
      </c>
      <c r="G18" s="18">
        <f t="shared" si="2"/>
        <v>2681.25</v>
      </c>
      <c r="H18" s="20">
        <f>Settings!C$3+('G2G Turnout'!$B18*(Settings!C$4+('G2G Turnout'!$B18*Settings!C$5)))</f>
        <v>103.75</v>
      </c>
      <c r="I18" s="18">
        <f>Settings!C$6+('G2G Turnout'!$B18*(Settings!C$7+('G2G Turnout'!$B18*Settings!C$8)))</f>
        <v>50</v>
      </c>
      <c r="J18" s="18">
        <f>Settings!D$3+('G2G Turnout'!$B18*(Settings!D$4+('G2G Turnout'!$B18*Settings!D$5)))</f>
        <v>103.75</v>
      </c>
      <c r="K18" s="18">
        <f>Settings!D$6+('G2G Turnout'!$B18*(Settings!D$7+('G2G Turnout'!$B18*Settings!D$8)))</f>
        <v>53.75</v>
      </c>
      <c r="L18" s="18">
        <f>Settings!E$3+('G2G Turnout'!$B18*(Settings!E$4+('G2G Turnout'!$B18*Settings!E$5)))</f>
        <v>118.75</v>
      </c>
      <c r="M18" s="18">
        <f>Settings!E$6+('G2G Turnout'!$B18*(Settings!E$7+('G2G Turnout'!$B18*Settings!E$8)))</f>
        <v>50</v>
      </c>
      <c r="N18" s="18">
        <f>Settings!F$3+('G2G Turnout'!$B18*(Settings!F$4+('G2G Turnout'!$B18*Settings!F$5)))</f>
        <v>118.75</v>
      </c>
      <c r="O18" s="18">
        <f>Settings!F$6+('G2G Turnout'!$B18*(Settings!F$7+('G2G Turnout'!$B18*Settings!F$8)))</f>
        <v>53.75</v>
      </c>
      <c r="P18" s="18">
        <f>Settings!G$3+('G2G Turnout'!$B18*(Settings!G$4+('G2G Turnout'!$B18*Settings!G$5)))</f>
        <v>118.75</v>
      </c>
      <c r="Q18" s="18">
        <f>Settings!G$6+('G2G Turnout'!$B18*(Settings!G$7+('G2G Turnout'!$B18*Settings!G$8)))</f>
        <v>57.5</v>
      </c>
      <c r="R18" s="18">
        <f>Settings!H$3+('G2G Turnout'!$B18*(Settings!H$4+('G2G Turnout'!$B18*Settings!H$5)))</f>
        <v>118.75</v>
      </c>
      <c r="S18" s="18">
        <f>Settings!H$6+('G2G Turnout'!$B18*(Settings!H$7+('G2G Turnout'!$B18*Settings!H$8)))</f>
        <v>68.75</v>
      </c>
      <c r="T18" s="18">
        <f>Settings!I$3+('G2G Turnout'!$B18*(Settings!I$4+('G2G Turnout'!$B18*Settings!I$5)))</f>
        <v>137.5</v>
      </c>
      <c r="U18" s="18">
        <f>Settings!I$6+('G2G Turnout'!$B18*(Settings!I$7+('G2G Turnout'!$B18*Settings!I$8)))</f>
        <v>53.75</v>
      </c>
      <c r="V18" s="18">
        <f>Settings!J$3+('G2G Turnout'!$B18*(Settings!J$4+('G2G Turnout'!$B18*Settings!J$5)))</f>
        <v>137.5</v>
      </c>
      <c r="W18" s="18">
        <f>Settings!J$6+('G2G Turnout'!$B18*(Settings!J$7+('G2G Turnout'!$B18*Settings!J$8)))</f>
        <v>68.75</v>
      </c>
      <c r="X18" s="18">
        <f>Settings!K$3+('G2G Turnout'!$B18*(Settings!K$4+('G2G Turnout'!$B18*Settings!K$5)))</f>
        <v>137.5</v>
      </c>
      <c r="Y18" s="18">
        <f>Settings!K$6+('G2G Turnout'!$B18*(Settings!K$7+('G2G Turnout'!$B18*Settings!K$8)))</f>
        <v>87.5</v>
      </c>
      <c r="Z18" s="18">
        <f>Settings!L$3+('G2G Turnout'!$B18*(Settings!L$4+('G2G Turnout'!$B18*Settings!L$5)))</f>
        <v>212.5</v>
      </c>
      <c r="AA18" s="18">
        <f>Settings!L$6+('G2G Turnout'!$B18*(Settings!L$7+('G2G Turnout'!$B18*Settings!L$8)))</f>
        <v>143.75</v>
      </c>
      <c r="AB18" s="18">
        <f>Settings!M$3+('G2G Turnout'!$B18*(Settings!M$4+('G2G Turnout'!$B18*Settings!M$5)))</f>
        <v>287.5</v>
      </c>
      <c r="AC18" s="18">
        <f>Settings!M$6+('G2G Turnout'!$B18*(Settings!M$7+('G2G Turnout'!$B18*Settings!M$8)))</f>
        <v>68.75</v>
      </c>
      <c r="AD18" s="18">
        <f>Settings!N$3+('G2G Turnout'!$B18*(Settings!N$4+('G2G Turnout'!$B18*Settings!N$5)))</f>
        <v>287.5</v>
      </c>
      <c r="AE18" s="18">
        <f>Settings!N$6+('G2G Turnout'!$B18*(Settings!N$7+('G2G Turnout'!$B18*Settings!N$8)))</f>
        <v>1925</v>
      </c>
      <c r="AF18" s="4"/>
    </row>
    <row r="19" spans="1:32" x14ac:dyDescent="0.25">
      <c r="A19" s="4"/>
      <c r="B19" s="8">
        <v>16</v>
      </c>
      <c r="C19" s="18">
        <f>MAX(D18*(Settings!$C$15/Settings!$C$14),Settings!$C$16)</f>
        <v>0.25</v>
      </c>
      <c r="D19" s="18">
        <f t="shared" si="0"/>
        <v>1229.9199999999998</v>
      </c>
      <c r="E19" s="18">
        <f>G19*C19</f>
        <v>727.2</v>
      </c>
      <c r="F19" s="18">
        <f t="shared" si="1"/>
        <v>1957.12</v>
      </c>
      <c r="G19" s="18">
        <f t="shared" si="2"/>
        <v>2908.8</v>
      </c>
      <c r="H19" s="20">
        <f>Settings!C$3+('G2G Turnout'!$B19*(Settings!C$4+('G2G Turnout'!$B19*Settings!C$5)))</f>
        <v>104.16</v>
      </c>
      <c r="I19" s="18">
        <f>Settings!C$6+('G2G Turnout'!$B19*(Settings!C$7+('G2G Turnout'!$B19*Settings!C$8)))</f>
        <v>50</v>
      </c>
      <c r="J19" s="18">
        <f>Settings!D$3+('G2G Turnout'!$B19*(Settings!D$4+('G2G Turnout'!$B19*Settings!D$5)))</f>
        <v>104.16</v>
      </c>
      <c r="K19" s="18">
        <f>Settings!D$6+('G2G Turnout'!$B19*(Settings!D$7+('G2G Turnout'!$B19*Settings!D$8)))</f>
        <v>54.16</v>
      </c>
      <c r="L19" s="18">
        <f>Settings!E$3+('G2G Turnout'!$B19*(Settings!E$4+('G2G Turnout'!$B19*Settings!E$5)))</f>
        <v>120.8</v>
      </c>
      <c r="M19" s="18">
        <f>Settings!E$6+('G2G Turnout'!$B19*(Settings!E$7+('G2G Turnout'!$B19*Settings!E$8)))</f>
        <v>50</v>
      </c>
      <c r="N19" s="18">
        <f>Settings!F$3+('G2G Turnout'!$B19*(Settings!F$4+('G2G Turnout'!$B19*Settings!F$5)))</f>
        <v>120.8</v>
      </c>
      <c r="O19" s="18">
        <f>Settings!F$6+('G2G Turnout'!$B19*(Settings!F$7+('G2G Turnout'!$B19*Settings!F$8)))</f>
        <v>54.16</v>
      </c>
      <c r="P19" s="18">
        <f>Settings!G$3+('G2G Turnout'!$B19*(Settings!G$4+('G2G Turnout'!$B19*Settings!G$5)))</f>
        <v>120.8</v>
      </c>
      <c r="Q19" s="18">
        <f>Settings!G$6+('G2G Turnout'!$B19*(Settings!G$7+('G2G Turnout'!$B19*Settings!G$8)))</f>
        <v>58.32</v>
      </c>
      <c r="R19" s="18">
        <f>Settings!H$3+('G2G Turnout'!$B19*(Settings!H$4+('G2G Turnout'!$B19*Settings!H$5)))</f>
        <v>120.8</v>
      </c>
      <c r="S19" s="18">
        <f>Settings!H$6+('G2G Turnout'!$B19*(Settings!H$7+('G2G Turnout'!$B19*Settings!H$8)))</f>
        <v>70.8</v>
      </c>
      <c r="T19" s="18">
        <f>Settings!I$3+('G2G Turnout'!$B19*(Settings!I$4+('G2G Turnout'!$B19*Settings!I$5)))</f>
        <v>141.6</v>
      </c>
      <c r="U19" s="18">
        <f>Settings!I$6+('G2G Turnout'!$B19*(Settings!I$7+('G2G Turnout'!$B19*Settings!I$8)))</f>
        <v>54.16</v>
      </c>
      <c r="V19" s="18">
        <f>Settings!J$3+('G2G Turnout'!$B19*(Settings!J$4+('G2G Turnout'!$B19*Settings!J$5)))</f>
        <v>141.6</v>
      </c>
      <c r="W19" s="18">
        <f>Settings!J$6+('G2G Turnout'!$B19*(Settings!J$7+('G2G Turnout'!$B19*Settings!J$8)))</f>
        <v>70.8</v>
      </c>
      <c r="X19" s="18">
        <f>Settings!K$3+('G2G Turnout'!$B19*(Settings!K$4+('G2G Turnout'!$B19*Settings!K$5)))</f>
        <v>141.6</v>
      </c>
      <c r="Y19" s="18">
        <f>Settings!K$6+('G2G Turnout'!$B19*(Settings!K$7+('G2G Turnout'!$B19*Settings!K$8)))</f>
        <v>91.6</v>
      </c>
      <c r="Z19" s="18">
        <f>Settings!L$3+('G2G Turnout'!$B19*(Settings!L$4+('G2G Turnout'!$B19*Settings!L$5)))</f>
        <v>224.8</v>
      </c>
      <c r="AA19" s="18">
        <f>Settings!L$6+('G2G Turnout'!$B19*(Settings!L$7+('G2G Turnout'!$B19*Settings!L$8)))</f>
        <v>154</v>
      </c>
      <c r="AB19" s="18">
        <f>Settings!M$3+('G2G Turnout'!$B19*(Settings!M$4+('G2G Turnout'!$B19*Settings!M$5)))</f>
        <v>308</v>
      </c>
      <c r="AC19" s="18">
        <f>Settings!M$6+('G2G Turnout'!$B19*(Settings!M$7+('G2G Turnout'!$B19*Settings!M$8)))</f>
        <v>70.8</v>
      </c>
      <c r="AD19" s="18">
        <f>Settings!N$3+('G2G Turnout'!$B19*(Settings!N$4+('G2G Turnout'!$B19*Settings!N$5)))</f>
        <v>308</v>
      </c>
      <c r="AE19" s="18">
        <f>Settings!N$6+('G2G Turnout'!$B19*(Settings!N$7+('G2G Turnout'!$B19*Settings!N$8)))</f>
        <v>2130</v>
      </c>
      <c r="AF19" s="4"/>
    </row>
    <row r="20" spans="1:32" x14ac:dyDescent="0.25">
      <c r="A20" s="4"/>
      <c r="B20" s="8">
        <v>17</v>
      </c>
      <c r="C20" s="18">
        <f>MAX(D19*(Settings!$C$15/Settings!$C$14),Settings!$C$16)</f>
        <v>0.25</v>
      </c>
      <c r="D20" s="18">
        <f t="shared" si="0"/>
        <v>1248.5175000000002</v>
      </c>
      <c r="E20" s="18">
        <f>G20*C20</f>
        <v>786.86249999999995</v>
      </c>
      <c r="F20" s="18">
        <f t="shared" si="1"/>
        <v>2035.38</v>
      </c>
      <c r="G20" s="18">
        <f t="shared" si="2"/>
        <v>3147.45</v>
      </c>
      <c r="H20" s="20">
        <f>Settings!C$3+('G2G Turnout'!$B20*(Settings!C$4+('G2G Turnout'!$B20*Settings!C$5)))</f>
        <v>104.59</v>
      </c>
      <c r="I20" s="18">
        <f>Settings!C$6+('G2G Turnout'!$B20*(Settings!C$7+('G2G Turnout'!$B20*Settings!C$8)))</f>
        <v>50</v>
      </c>
      <c r="J20" s="18">
        <f>Settings!D$3+('G2G Turnout'!$B20*(Settings!D$4+('G2G Turnout'!$B20*Settings!D$5)))</f>
        <v>104.59</v>
      </c>
      <c r="K20" s="18">
        <f>Settings!D$6+('G2G Turnout'!$B20*(Settings!D$7+('G2G Turnout'!$B20*Settings!D$8)))</f>
        <v>54.59</v>
      </c>
      <c r="L20" s="18">
        <f>Settings!E$3+('G2G Turnout'!$B20*(Settings!E$4+('G2G Turnout'!$B20*Settings!E$5)))</f>
        <v>122.95</v>
      </c>
      <c r="M20" s="18">
        <f>Settings!E$6+('G2G Turnout'!$B20*(Settings!E$7+('G2G Turnout'!$B20*Settings!E$8)))</f>
        <v>50</v>
      </c>
      <c r="N20" s="18">
        <f>Settings!F$3+('G2G Turnout'!$B20*(Settings!F$4+('G2G Turnout'!$B20*Settings!F$5)))</f>
        <v>122.95</v>
      </c>
      <c r="O20" s="18">
        <f>Settings!F$6+('G2G Turnout'!$B20*(Settings!F$7+('G2G Turnout'!$B20*Settings!F$8)))</f>
        <v>54.59</v>
      </c>
      <c r="P20" s="18">
        <f>Settings!G$3+('G2G Turnout'!$B20*(Settings!G$4+('G2G Turnout'!$B20*Settings!G$5)))</f>
        <v>122.95</v>
      </c>
      <c r="Q20" s="18">
        <f>Settings!G$6+('G2G Turnout'!$B20*(Settings!G$7+('G2G Turnout'!$B20*Settings!G$8)))</f>
        <v>59.18</v>
      </c>
      <c r="R20" s="18">
        <f>Settings!H$3+('G2G Turnout'!$B20*(Settings!H$4+('G2G Turnout'!$B20*Settings!H$5)))</f>
        <v>122.95</v>
      </c>
      <c r="S20" s="18">
        <f>Settings!H$6+('G2G Turnout'!$B20*(Settings!H$7+('G2G Turnout'!$B20*Settings!H$8)))</f>
        <v>72.95</v>
      </c>
      <c r="T20" s="18">
        <f>Settings!I$3+('G2G Turnout'!$B20*(Settings!I$4+('G2G Turnout'!$B20*Settings!I$5)))</f>
        <v>145.9</v>
      </c>
      <c r="U20" s="18">
        <f>Settings!I$6+('G2G Turnout'!$B20*(Settings!I$7+('G2G Turnout'!$B20*Settings!I$8)))</f>
        <v>54.59</v>
      </c>
      <c r="V20" s="18">
        <f>Settings!J$3+('G2G Turnout'!$B20*(Settings!J$4+('G2G Turnout'!$B20*Settings!J$5)))</f>
        <v>145.9</v>
      </c>
      <c r="W20" s="18">
        <f>Settings!J$6+('G2G Turnout'!$B20*(Settings!J$7+('G2G Turnout'!$B20*Settings!J$8)))</f>
        <v>72.95</v>
      </c>
      <c r="X20" s="18">
        <f>Settings!K$3+('G2G Turnout'!$B20*(Settings!K$4+('G2G Turnout'!$B20*Settings!K$5)))</f>
        <v>145.9</v>
      </c>
      <c r="Y20" s="18">
        <f>Settings!K$6+('G2G Turnout'!$B20*(Settings!K$7+('G2G Turnout'!$B20*Settings!K$8)))</f>
        <v>95.9</v>
      </c>
      <c r="Z20" s="18">
        <f>Settings!L$3+('G2G Turnout'!$B20*(Settings!L$4+('G2G Turnout'!$B20*Settings!L$5)))</f>
        <v>237.7</v>
      </c>
      <c r="AA20" s="18">
        <f>Settings!L$6+('G2G Turnout'!$B20*(Settings!L$7+('G2G Turnout'!$B20*Settings!L$8)))</f>
        <v>164.75</v>
      </c>
      <c r="AB20" s="18">
        <f>Settings!M$3+('G2G Turnout'!$B20*(Settings!M$4+('G2G Turnout'!$B20*Settings!M$5)))</f>
        <v>329.5</v>
      </c>
      <c r="AC20" s="18">
        <f>Settings!M$6+('G2G Turnout'!$B20*(Settings!M$7+('G2G Turnout'!$B20*Settings!M$8)))</f>
        <v>72.95</v>
      </c>
      <c r="AD20" s="18">
        <f>Settings!N$3+('G2G Turnout'!$B20*(Settings!N$4+('G2G Turnout'!$B20*Settings!N$5)))</f>
        <v>329.5</v>
      </c>
      <c r="AE20" s="18">
        <f>Settings!N$6+('G2G Turnout'!$B20*(Settings!N$7+('G2G Turnout'!$B20*Settings!N$8)))</f>
        <v>2345</v>
      </c>
      <c r="AF20" s="4"/>
    </row>
    <row r="21" spans="1:32" x14ac:dyDescent="0.25">
      <c r="A21" s="4"/>
      <c r="B21" s="8">
        <v>18</v>
      </c>
      <c r="C21" s="18">
        <f>MAX(D20*(Settings!$C$15/Settings!$C$14),Settings!$C$16)</f>
        <v>0.25</v>
      </c>
      <c r="D21" s="18">
        <f t="shared" si="0"/>
        <v>1267.9800000000002</v>
      </c>
      <c r="E21" s="18">
        <f>G21*C21</f>
        <v>849.3</v>
      </c>
      <c r="F21" s="18">
        <f t="shared" si="1"/>
        <v>2117.2800000000002</v>
      </c>
      <c r="G21" s="18">
        <f t="shared" si="2"/>
        <v>3397.2</v>
      </c>
      <c r="H21" s="20">
        <f>Settings!C$3+('G2G Turnout'!$B21*(Settings!C$4+('G2G Turnout'!$B21*Settings!C$5)))</f>
        <v>105.04</v>
      </c>
      <c r="I21" s="18">
        <f>Settings!C$6+('G2G Turnout'!$B21*(Settings!C$7+('G2G Turnout'!$B21*Settings!C$8)))</f>
        <v>50</v>
      </c>
      <c r="J21" s="18">
        <f>Settings!D$3+('G2G Turnout'!$B21*(Settings!D$4+('G2G Turnout'!$B21*Settings!D$5)))</f>
        <v>105.04</v>
      </c>
      <c r="K21" s="18">
        <f>Settings!D$6+('G2G Turnout'!$B21*(Settings!D$7+('G2G Turnout'!$B21*Settings!D$8)))</f>
        <v>55.04</v>
      </c>
      <c r="L21" s="18">
        <f>Settings!E$3+('G2G Turnout'!$B21*(Settings!E$4+('G2G Turnout'!$B21*Settings!E$5)))</f>
        <v>125.2</v>
      </c>
      <c r="M21" s="18">
        <f>Settings!E$6+('G2G Turnout'!$B21*(Settings!E$7+('G2G Turnout'!$B21*Settings!E$8)))</f>
        <v>50</v>
      </c>
      <c r="N21" s="18">
        <f>Settings!F$3+('G2G Turnout'!$B21*(Settings!F$4+('G2G Turnout'!$B21*Settings!F$5)))</f>
        <v>125.2</v>
      </c>
      <c r="O21" s="18">
        <f>Settings!F$6+('G2G Turnout'!$B21*(Settings!F$7+('G2G Turnout'!$B21*Settings!F$8)))</f>
        <v>55.04</v>
      </c>
      <c r="P21" s="18">
        <f>Settings!G$3+('G2G Turnout'!$B21*(Settings!G$4+('G2G Turnout'!$B21*Settings!G$5)))</f>
        <v>125.2</v>
      </c>
      <c r="Q21" s="18">
        <f>Settings!G$6+('G2G Turnout'!$B21*(Settings!G$7+('G2G Turnout'!$B21*Settings!G$8)))</f>
        <v>60.08</v>
      </c>
      <c r="R21" s="18">
        <f>Settings!H$3+('G2G Turnout'!$B21*(Settings!H$4+('G2G Turnout'!$B21*Settings!H$5)))</f>
        <v>125.2</v>
      </c>
      <c r="S21" s="18">
        <f>Settings!H$6+('G2G Turnout'!$B21*(Settings!H$7+('G2G Turnout'!$B21*Settings!H$8)))</f>
        <v>75.2</v>
      </c>
      <c r="T21" s="18">
        <f>Settings!I$3+('G2G Turnout'!$B21*(Settings!I$4+('G2G Turnout'!$B21*Settings!I$5)))</f>
        <v>150.4</v>
      </c>
      <c r="U21" s="18">
        <f>Settings!I$6+('G2G Turnout'!$B21*(Settings!I$7+('G2G Turnout'!$B21*Settings!I$8)))</f>
        <v>55.04</v>
      </c>
      <c r="V21" s="18">
        <f>Settings!J$3+('G2G Turnout'!$B21*(Settings!J$4+('G2G Turnout'!$B21*Settings!J$5)))</f>
        <v>150.4</v>
      </c>
      <c r="W21" s="18">
        <f>Settings!J$6+('G2G Turnout'!$B21*(Settings!J$7+('G2G Turnout'!$B21*Settings!J$8)))</f>
        <v>75.2</v>
      </c>
      <c r="X21" s="18">
        <f>Settings!K$3+('G2G Turnout'!$B21*(Settings!K$4+('G2G Turnout'!$B21*Settings!K$5)))</f>
        <v>150.4</v>
      </c>
      <c r="Y21" s="18">
        <f>Settings!K$6+('G2G Turnout'!$B21*(Settings!K$7+('G2G Turnout'!$B21*Settings!K$8)))</f>
        <v>100.4</v>
      </c>
      <c r="Z21" s="18">
        <f>Settings!L$3+('G2G Turnout'!$B21*(Settings!L$4+('G2G Turnout'!$B21*Settings!L$5)))</f>
        <v>251.2</v>
      </c>
      <c r="AA21" s="18">
        <f>Settings!L$6+('G2G Turnout'!$B21*(Settings!L$7+('G2G Turnout'!$B21*Settings!L$8)))</f>
        <v>176</v>
      </c>
      <c r="AB21" s="18">
        <f>Settings!M$3+('G2G Turnout'!$B21*(Settings!M$4+('G2G Turnout'!$B21*Settings!M$5)))</f>
        <v>352</v>
      </c>
      <c r="AC21" s="18">
        <f>Settings!M$6+('G2G Turnout'!$B21*(Settings!M$7+('G2G Turnout'!$B21*Settings!M$8)))</f>
        <v>75.2</v>
      </c>
      <c r="AD21" s="18">
        <f>Settings!N$3+('G2G Turnout'!$B21*(Settings!N$4+('G2G Turnout'!$B21*Settings!N$5)))</f>
        <v>352</v>
      </c>
      <c r="AE21" s="18">
        <f>Settings!N$6+('G2G Turnout'!$B21*(Settings!N$7+('G2G Turnout'!$B21*Settings!N$8)))</f>
        <v>2570</v>
      </c>
      <c r="AF21" s="4"/>
    </row>
    <row r="22" spans="1:32" x14ac:dyDescent="0.25">
      <c r="A22" s="4"/>
      <c r="B22" s="8">
        <v>19</v>
      </c>
      <c r="C22" s="18">
        <f>MAX(D21*(Settings!$C$15/Settings!$C$14),Settings!$C$16)</f>
        <v>0.25</v>
      </c>
      <c r="D22" s="18">
        <f t="shared" si="0"/>
        <v>1288.3074999999997</v>
      </c>
      <c r="E22" s="18">
        <f>G22*C22</f>
        <v>914.51250000000005</v>
      </c>
      <c r="F22" s="18">
        <f t="shared" si="1"/>
        <v>2202.8199999999997</v>
      </c>
      <c r="G22" s="18">
        <f t="shared" si="2"/>
        <v>3658.05</v>
      </c>
      <c r="H22" s="20">
        <f>Settings!C$3+('G2G Turnout'!$B22*(Settings!C$4+('G2G Turnout'!$B22*Settings!C$5)))</f>
        <v>105.51</v>
      </c>
      <c r="I22" s="18">
        <f>Settings!C$6+('G2G Turnout'!$B22*(Settings!C$7+('G2G Turnout'!$B22*Settings!C$8)))</f>
        <v>50</v>
      </c>
      <c r="J22" s="18">
        <f>Settings!D$3+('G2G Turnout'!$B22*(Settings!D$4+('G2G Turnout'!$B22*Settings!D$5)))</f>
        <v>105.51</v>
      </c>
      <c r="K22" s="18">
        <f>Settings!D$6+('G2G Turnout'!$B22*(Settings!D$7+('G2G Turnout'!$B22*Settings!D$8)))</f>
        <v>55.51</v>
      </c>
      <c r="L22" s="18">
        <f>Settings!E$3+('G2G Turnout'!$B22*(Settings!E$4+('G2G Turnout'!$B22*Settings!E$5)))</f>
        <v>127.55000000000001</v>
      </c>
      <c r="M22" s="18">
        <f>Settings!E$6+('G2G Turnout'!$B22*(Settings!E$7+('G2G Turnout'!$B22*Settings!E$8)))</f>
        <v>50</v>
      </c>
      <c r="N22" s="18">
        <f>Settings!F$3+('G2G Turnout'!$B22*(Settings!F$4+('G2G Turnout'!$B22*Settings!F$5)))</f>
        <v>127.55000000000001</v>
      </c>
      <c r="O22" s="18">
        <f>Settings!F$6+('G2G Turnout'!$B22*(Settings!F$7+('G2G Turnout'!$B22*Settings!F$8)))</f>
        <v>55.51</v>
      </c>
      <c r="P22" s="18">
        <f>Settings!G$3+('G2G Turnout'!$B22*(Settings!G$4+('G2G Turnout'!$B22*Settings!G$5)))</f>
        <v>127.55000000000001</v>
      </c>
      <c r="Q22" s="18">
        <f>Settings!G$6+('G2G Turnout'!$B22*(Settings!G$7+('G2G Turnout'!$B22*Settings!G$8)))</f>
        <v>61.02</v>
      </c>
      <c r="R22" s="18">
        <f>Settings!H$3+('G2G Turnout'!$B22*(Settings!H$4+('G2G Turnout'!$B22*Settings!H$5)))</f>
        <v>127.55000000000001</v>
      </c>
      <c r="S22" s="18">
        <f>Settings!H$6+('G2G Turnout'!$B22*(Settings!H$7+('G2G Turnout'!$B22*Settings!H$8)))</f>
        <v>77.550000000000011</v>
      </c>
      <c r="T22" s="18">
        <f>Settings!I$3+('G2G Turnout'!$B22*(Settings!I$4+('G2G Turnout'!$B22*Settings!I$5)))</f>
        <v>155.10000000000002</v>
      </c>
      <c r="U22" s="18">
        <f>Settings!I$6+('G2G Turnout'!$B22*(Settings!I$7+('G2G Turnout'!$B22*Settings!I$8)))</f>
        <v>55.51</v>
      </c>
      <c r="V22" s="18">
        <f>Settings!J$3+('G2G Turnout'!$B22*(Settings!J$4+('G2G Turnout'!$B22*Settings!J$5)))</f>
        <v>155.10000000000002</v>
      </c>
      <c r="W22" s="18">
        <f>Settings!J$6+('G2G Turnout'!$B22*(Settings!J$7+('G2G Turnout'!$B22*Settings!J$8)))</f>
        <v>77.550000000000011</v>
      </c>
      <c r="X22" s="18">
        <f>Settings!K$3+('G2G Turnout'!$B22*(Settings!K$4+('G2G Turnout'!$B22*Settings!K$5)))</f>
        <v>155.10000000000002</v>
      </c>
      <c r="Y22" s="18">
        <f>Settings!K$6+('G2G Turnout'!$B22*(Settings!K$7+('G2G Turnout'!$B22*Settings!K$8)))</f>
        <v>105.10000000000001</v>
      </c>
      <c r="Z22" s="18">
        <f>Settings!L$3+('G2G Turnout'!$B22*(Settings!L$4+('G2G Turnout'!$B22*Settings!L$5)))</f>
        <v>265.29999999999995</v>
      </c>
      <c r="AA22" s="18">
        <f>Settings!L$6+('G2G Turnout'!$B22*(Settings!L$7+('G2G Turnout'!$B22*Settings!L$8)))</f>
        <v>187.75</v>
      </c>
      <c r="AB22" s="18">
        <f>Settings!M$3+('G2G Turnout'!$B22*(Settings!M$4+('G2G Turnout'!$B22*Settings!M$5)))</f>
        <v>375.5</v>
      </c>
      <c r="AC22" s="18">
        <f>Settings!M$6+('G2G Turnout'!$B22*(Settings!M$7+('G2G Turnout'!$B22*Settings!M$8)))</f>
        <v>77.550000000000011</v>
      </c>
      <c r="AD22" s="18">
        <f>Settings!N$3+('G2G Turnout'!$B22*(Settings!N$4+('G2G Turnout'!$B22*Settings!N$5)))</f>
        <v>375.5</v>
      </c>
      <c r="AE22" s="18">
        <f>Settings!N$6+('G2G Turnout'!$B22*(Settings!N$7+('G2G Turnout'!$B22*Settings!N$8)))</f>
        <v>2805</v>
      </c>
      <c r="AF22" s="4"/>
    </row>
    <row r="23" spans="1:32" x14ac:dyDescent="0.25">
      <c r="A23" s="4"/>
      <c r="B23" s="8">
        <v>20</v>
      </c>
      <c r="C23" s="18">
        <f>MAX(D22*(Settings!$C$15/Settings!$C$14),Settings!$C$16)</f>
        <v>0.25</v>
      </c>
      <c r="D23" s="18">
        <f t="shared" si="0"/>
        <v>1309.5</v>
      </c>
      <c r="E23" s="18">
        <f>G23*C23</f>
        <v>982.5</v>
      </c>
      <c r="F23" s="18">
        <f t="shared" si="1"/>
        <v>2292</v>
      </c>
      <c r="G23" s="18">
        <f t="shared" si="2"/>
        <v>3930</v>
      </c>
      <c r="H23" s="20">
        <f>Settings!C$3+('G2G Turnout'!$B23*(Settings!C$4+('G2G Turnout'!$B23*Settings!C$5)))</f>
        <v>106</v>
      </c>
      <c r="I23" s="18">
        <f>Settings!C$6+('G2G Turnout'!$B23*(Settings!C$7+('G2G Turnout'!$B23*Settings!C$8)))</f>
        <v>50</v>
      </c>
      <c r="J23" s="18">
        <f>Settings!D$3+('G2G Turnout'!$B23*(Settings!D$4+('G2G Turnout'!$B23*Settings!D$5)))</f>
        <v>106</v>
      </c>
      <c r="K23" s="18">
        <f>Settings!D$6+('G2G Turnout'!$B23*(Settings!D$7+('G2G Turnout'!$B23*Settings!D$8)))</f>
        <v>56</v>
      </c>
      <c r="L23" s="18">
        <f>Settings!E$3+('G2G Turnout'!$B23*(Settings!E$4+('G2G Turnout'!$B23*Settings!E$5)))</f>
        <v>130</v>
      </c>
      <c r="M23" s="18">
        <f>Settings!E$6+('G2G Turnout'!$B23*(Settings!E$7+('G2G Turnout'!$B23*Settings!E$8)))</f>
        <v>50</v>
      </c>
      <c r="N23" s="18">
        <f>Settings!F$3+('G2G Turnout'!$B23*(Settings!F$4+('G2G Turnout'!$B23*Settings!F$5)))</f>
        <v>130</v>
      </c>
      <c r="O23" s="18">
        <f>Settings!F$6+('G2G Turnout'!$B23*(Settings!F$7+('G2G Turnout'!$B23*Settings!F$8)))</f>
        <v>56</v>
      </c>
      <c r="P23" s="18">
        <f>Settings!G$3+('G2G Turnout'!$B23*(Settings!G$4+('G2G Turnout'!$B23*Settings!G$5)))</f>
        <v>130</v>
      </c>
      <c r="Q23" s="18">
        <f>Settings!G$6+('G2G Turnout'!$B23*(Settings!G$7+('G2G Turnout'!$B23*Settings!G$8)))</f>
        <v>62</v>
      </c>
      <c r="R23" s="18">
        <f>Settings!H$3+('G2G Turnout'!$B23*(Settings!H$4+('G2G Turnout'!$B23*Settings!H$5)))</f>
        <v>130</v>
      </c>
      <c r="S23" s="18">
        <f>Settings!H$6+('G2G Turnout'!$B23*(Settings!H$7+('G2G Turnout'!$B23*Settings!H$8)))</f>
        <v>80</v>
      </c>
      <c r="T23" s="18">
        <f>Settings!I$3+('G2G Turnout'!$B23*(Settings!I$4+('G2G Turnout'!$B23*Settings!I$5)))</f>
        <v>160</v>
      </c>
      <c r="U23" s="18">
        <f>Settings!I$6+('G2G Turnout'!$B23*(Settings!I$7+('G2G Turnout'!$B23*Settings!I$8)))</f>
        <v>56</v>
      </c>
      <c r="V23" s="18">
        <f>Settings!J$3+('G2G Turnout'!$B23*(Settings!J$4+('G2G Turnout'!$B23*Settings!J$5)))</f>
        <v>160</v>
      </c>
      <c r="W23" s="18">
        <f>Settings!J$6+('G2G Turnout'!$B23*(Settings!J$7+('G2G Turnout'!$B23*Settings!J$8)))</f>
        <v>80</v>
      </c>
      <c r="X23" s="18">
        <f>Settings!K$3+('G2G Turnout'!$B23*(Settings!K$4+('G2G Turnout'!$B23*Settings!K$5)))</f>
        <v>160</v>
      </c>
      <c r="Y23" s="18">
        <f>Settings!K$6+('G2G Turnout'!$B23*(Settings!K$7+('G2G Turnout'!$B23*Settings!K$8)))</f>
        <v>110</v>
      </c>
      <c r="Z23" s="18">
        <f>Settings!L$3+('G2G Turnout'!$B23*(Settings!L$4+('G2G Turnout'!$B23*Settings!L$5)))</f>
        <v>280</v>
      </c>
      <c r="AA23" s="18">
        <f>Settings!L$6+('G2G Turnout'!$B23*(Settings!L$7+('G2G Turnout'!$B23*Settings!L$8)))</f>
        <v>200</v>
      </c>
      <c r="AB23" s="18">
        <f>Settings!M$3+('G2G Turnout'!$B23*(Settings!M$4+('G2G Turnout'!$B23*Settings!M$5)))</f>
        <v>400</v>
      </c>
      <c r="AC23" s="18">
        <f>Settings!M$6+('G2G Turnout'!$B23*(Settings!M$7+('G2G Turnout'!$B23*Settings!M$8)))</f>
        <v>80</v>
      </c>
      <c r="AD23" s="18">
        <f>Settings!N$3+('G2G Turnout'!$B23*(Settings!N$4+('G2G Turnout'!$B23*Settings!N$5)))</f>
        <v>400</v>
      </c>
      <c r="AE23" s="18">
        <f>Settings!N$6+('G2G Turnout'!$B23*(Settings!N$7+('G2G Turnout'!$B23*Settings!N$8)))</f>
        <v>3050</v>
      </c>
      <c r="AF23" s="4"/>
    </row>
    <row r="24" spans="1:32" x14ac:dyDescent="0.25">
      <c r="A24" s="4"/>
      <c r="B24" s="8">
        <v>21</v>
      </c>
      <c r="C24" s="18">
        <f>MAX(D23*(Settings!$C$15/Settings!$C$14),Settings!$C$16)</f>
        <v>0.25</v>
      </c>
      <c r="D24" s="18">
        <f t="shared" si="0"/>
        <v>1331.5574999999997</v>
      </c>
      <c r="E24" s="18">
        <f>G24*C24</f>
        <v>1053.2625</v>
      </c>
      <c r="F24" s="18">
        <f t="shared" si="1"/>
        <v>2384.8199999999997</v>
      </c>
      <c r="G24" s="18">
        <f t="shared" si="2"/>
        <v>4213.05</v>
      </c>
      <c r="H24" s="20">
        <f>Settings!C$3+('G2G Turnout'!$B24*(Settings!C$4+('G2G Turnout'!$B24*Settings!C$5)))</f>
        <v>106.51</v>
      </c>
      <c r="I24" s="18">
        <f>Settings!C$6+('G2G Turnout'!$B24*(Settings!C$7+('G2G Turnout'!$B24*Settings!C$8)))</f>
        <v>50</v>
      </c>
      <c r="J24" s="18">
        <f>Settings!D$3+('G2G Turnout'!$B24*(Settings!D$4+('G2G Turnout'!$B24*Settings!D$5)))</f>
        <v>106.51</v>
      </c>
      <c r="K24" s="18">
        <f>Settings!D$6+('G2G Turnout'!$B24*(Settings!D$7+('G2G Turnout'!$B24*Settings!D$8)))</f>
        <v>56.51</v>
      </c>
      <c r="L24" s="18">
        <f>Settings!E$3+('G2G Turnout'!$B24*(Settings!E$4+('G2G Turnout'!$B24*Settings!E$5)))</f>
        <v>132.55000000000001</v>
      </c>
      <c r="M24" s="18">
        <f>Settings!E$6+('G2G Turnout'!$B24*(Settings!E$7+('G2G Turnout'!$B24*Settings!E$8)))</f>
        <v>50</v>
      </c>
      <c r="N24" s="18">
        <f>Settings!F$3+('G2G Turnout'!$B24*(Settings!F$4+('G2G Turnout'!$B24*Settings!F$5)))</f>
        <v>132.55000000000001</v>
      </c>
      <c r="O24" s="18">
        <f>Settings!F$6+('G2G Turnout'!$B24*(Settings!F$7+('G2G Turnout'!$B24*Settings!F$8)))</f>
        <v>56.51</v>
      </c>
      <c r="P24" s="18">
        <f>Settings!G$3+('G2G Turnout'!$B24*(Settings!G$4+('G2G Turnout'!$B24*Settings!G$5)))</f>
        <v>132.55000000000001</v>
      </c>
      <c r="Q24" s="18">
        <f>Settings!G$6+('G2G Turnout'!$B24*(Settings!G$7+('G2G Turnout'!$B24*Settings!G$8)))</f>
        <v>63.019999999999996</v>
      </c>
      <c r="R24" s="18">
        <f>Settings!H$3+('G2G Turnout'!$B24*(Settings!H$4+('G2G Turnout'!$B24*Settings!H$5)))</f>
        <v>132.55000000000001</v>
      </c>
      <c r="S24" s="18">
        <f>Settings!H$6+('G2G Turnout'!$B24*(Settings!H$7+('G2G Turnout'!$B24*Settings!H$8)))</f>
        <v>82.550000000000011</v>
      </c>
      <c r="T24" s="18">
        <f>Settings!I$3+('G2G Turnout'!$B24*(Settings!I$4+('G2G Turnout'!$B24*Settings!I$5)))</f>
        <v>165.10000000000002</v>
      </c>
      <c r="U24" s="18">
        <f>Settings!I$6+('G2G Turnout'!$B24*(Settings!I$7+('G2G Turnout'!$B24*Settings!I$8)))</f>
        <v>56.51</v>
      </c>
      <c r="V24" s="18">
        <f>Settings!J$3+('G2G Turnout'!$B24*(Settings!J$4+('G2G Turnout'!$B24*Settings!J$5)))</f>
        <v>165.10000000000002</v>
      </c>
      <c r="W24" s="18">
        <f>Settings!J$6+('G2G Turnout'!$B24*(Settings!J$7+('G2G Turnout'!$B24*Settings!J$8)))</f>
        <v>82.550000000000011</v>
      </c>
      <c r="X24" s="18">
        <f>Settings!K$3+('G2G Turnout'!$B24*(Settings!K$4+('G2G Turnout'!$B24*Settings!K$5)))</f>
        <v>165.10000000000002</v>
      </c>
      <c r="Y24" s="18">
        <f>Settings!K$6+('G2G Turnout'!$B24*(Settings!K$7+('G2G Turnout'!$B24*Settings!K$8)))</f>
        <v>115.10000000000001</v>
      </c>
      <c r="Z24" s="18">
        <f>Settings!L$3+('G2G Turnout'!$B24*(Settings!L$4+('G2G Turnout'!$B24*Settings!L$5)))</f>
        <v>295.3</v>
      </c>
      <c r="AA24" s="18">
        <f>Settings!L$6+('G2G Turnout'!$B24*(Settings!L$7+('G2G Turnout'!$B24*Settings!L$8)))</f>
        <v>212.75</v>
      </c>
      <c r="AB24" s="18">
        <f>Settings!M$3+('G2G Turnout'!$B24*(Settings!M$4+('G2G Turnout'!$B24*Settings!M$5)))</f>
        <v>425.5</v>
      </c>
      <c r="AC24" s="18">
        <f>Settings!M$6+('G2G Turnout'!$B24*(Settings!M$7+('G2G Turnout'!$B24*Settings!M$8)))</f>
        <v>82.550000000000011</v>
      </c>
      <c r="AD24" s="18">
        <f>Settings!N$3+('G2G Turnout'!$B24*(Settings!N$4+('G2G Turnout'!$B24*Settings!N$5)))</f>
        <v>425.5</v>
      </c>
      <c r="AE24" s="18">
        <f>Settings!N$6+('G2G Turnout'!$B24*(Settings!N$7+('G2G Turnout'!$B24*Settings!N$8)))</f>
        <v>3305</v>
      </c>
      <c r="AF24" s="4"/>
    </row>
    <row r="25" spans="1:32" x14ac:dyDescent="0.25">
      <c r="A25" s="4"/>
      <c r="B25" s="8">
        <v>22</v>
      </c>
      <c r="C25" s="18">
        <f>MAX(D24*(Settings!$C$15/Settings!$C$14),Settings!$C$16)</f>
        <v>0.25</v>
      </c>
      <c r="D25" s="18">
        <f t="shared" si="0"/>
        <v>1354.4799999999998</v>
      </c>
      <c r="E25" s="18">
        <f>G25*C25</f>
        <v>1126.8</v>
      </c>
      <c r="F25" s="18">
        <f t="shared" si="1"/>
        <v>2481.2799999999997</v>
      </c>
      <c r="G25" s="18">
        <f t="shared" si="2"/>
        <v>4507.2</v>
      </c>
      <c r="H25" s="20">
        <f>Settings!C$3+('G2G Turnout'!$B25*(Settings!C$4+('G2G Turnout'!$B25*Settings!C$5)))</f>
        <v>107.04</v>
      </c>
      <c r="I25" s="18">
        <f>Settings!C$6+('G2G Turnout'!$B25*(Settings!C$7+('G2G Turnout'!$B25*Settings!C$8)))</f>
        <v>50</v>
      </c>
      <c r="J25" s="18">
        <f>Settings!D$3+('G2G Turnout'!$B25*(Settings!D$4+('G2G Turnout'!$B25*Settings!D$5)))</f>
        <v>107.04</v>
      </c>
      <c r="K25" s="18">
        <f>Settings!D$6+('G2G Turnout'!$B25*(Settings!D$7+('G2G Turnout'!$B25*Settings!D$8)))</f>
        <v>57.04</v>
      </c>
      <c r="L25" s="18">
        <f>Settings!E$3+('G2G Turnout'!$B25*(Settings!E$4+('G2G Turnout'!$B25*Settings!E$5)))</f>
        <v>135.19999999999999</v>
      </c>
      <c r="M25" s="18">
        <f>Settings!E$6+('G2G Turnout'!$B25*(Settings!E$7+('G2G Turnout'!$B25*Settings!E$8)))</f>
        <v>50</v>
      </c>
      <c r="N25" s="18">
        <f>Settings!F$3+('G2G Turnout'!$B25*(Settings!F$4+('G2G Turnout'!$B25*Settings!F$5)))</f>
        <v>135.19999999999999</v>
      </c>
      <c r="O25" s="18">
        <f>Settings!F$6+('G2G Turnout'!$B25*(Settings!F$7+('G2G Turnout'!$B25*Settings!F$8)))</f>
        <v>57.04</v>
      </c>
      <c r="P25" s="18">
        <f>Settings!G$3+('G2G Turnout'!$B25*(Settings!G$4+('G2G Turnout'!$B25*Settings!G$5)))</f>
        <v>135.19999999999999</v>
      </c>
      <c r="Q25" s="18">
        <f>Settings!G$6+('G2G Turnout'!$B25*(Settings!G$7+('G2G Turnout'!$B25*Settings!G$8)))</f>
        <v>64.08</v>
      </c>
      <c r="R25" s="18">
        <f>Settings!H$3+('G2G Turnout'!$B25*(Settings!H$4+('G2G Turnout'!$B25*Settings!H$5)))</f>
        <v>135.19999999999999</v>
      </c>
      <c r="S25" s="18">
        <f>Settings!H$6+('G2G Turnout'!$B25*(Settings!H$7+('G2G Turnout'!$B25*Settings!H$8)))</f>
        <v>85.2</v>
      </c>
      <c r="T25" s="18">
        <f>Settings!I$3+('G2G Turnout'!$B25*(Settings!I$4+('G2G Turnout'!$B25*Settings!I$5)))</f>
        <v>170.4</v>
      </c>
      <c r="U25" s="18">
        <f>Settings!I$6+('G2G Turnout'!$B25*(Settings!I$7+('G2G Turnout'!$B25*Settings!I$8)))</f>
        <v>57.04</v>
      </c>
      <c r="V25" s="18">
        <f>Settings!J$3+('G2G Turnout'!$B25*(Settings!J$4+('G2G Turnout'!$B25*Settings!J$5)))</f>
        <v>170.4</v>
      </c>
      <c r="W25" s="18">
        <f>Settings!J$6+('G2G Turnout'!$B25*(Settings!J$7+('G2G Turnout'!$B25*Settings!J$8)))</f>
        <v>85.2</v>
      </c>
      <c r="X25" s="18">
        <f>Settings!K$3+('G2G Turnout'!$B25*(Settings!K$4+('G2G Turnout'!$B25*Settings!K$5)))</f>
        <v>170.4</v>
      </c>
      <c r="Y25" s="18">
        <f>Settings!K$6+('G2G Turnout'!$B25*(Settings!K$7+('G2G Turnout'!$B25*Settings!K$8)))</f>
        <v>120.4</v>
      </c>
      <c r="Z25" s="18">
        <f>Settings!L$3+('G2G Turnout'!$B25*(Settings!L$4+('G2G Turnout'!$B25*Settings!L$5)))</f>
        <v>311.2</v>
      </c>
      <c r="AA25" s="18">
        <f>Settings!L$6+('G2G Turnout'!$B25*(Settings!L$7+('G2G Turnout'!$B25*Settings!L$8)))</f>
        <v>226</v>
      </c>
      <c r="AB25" s="18">
        <f>Settings!M$3+('G2G Turnout'!$B25*(Settings!M$4+('G2G Turnout'!$B25*Settings!M$5)))</f>
        <v>452</v>
      </c>
      <c r="AC25" s="18">
        <f>Settings!M$6+('G2G Turnout'!$B25*(Settings!M$7+('G2G Turnout'!$B25*Settings!M$8)))</f>
        <v>85.2</v>
      </c>
      <c r="AD25" s="18">
        <f>Settings!N$3+('G2G Turnout'!$B25*(Settings!N$4+('G2G Turnout'!$B25*Settings!N$5)))</f>
        <v>452</v>
      </c>
      <c r="AE25" s="18">
        <f>Settings!N$6+('G2G Turnout'!$B25*(Settings!N$7+('G2G Turnout'!$B25*Settings!N$8)))</f>
        <v>3570</v>
      </c>
      <c r="AF25" s="4"/>
    </row>
    <row r="26" spans="1:32" x14ac:dyDescent="0.25">
      <c r="A26" s="4"/>
      <c r="B26" s="8">
        <v>23</v>
      </c>
      <c r="C26" s="18">
        <f>MAX(D25*(Settings!$C$15/Settings!$C$14),Settings!$C$16)</f>
        <v>0.25</v>
      </c>
      <c r="D26" s="18">
        <f t="shared" si="0"/>
        <v>1378.2675000000002</v>
      </c>
      <c r="E26" s="18">
        <f>G26*C26</f>
        <v>1203.1125</v>
      </c>
      <c r="F26" s="18">
        <f t="shared" si="1"/>
        <v>2581.38</v>
      </c>
      <c r="G26" s="18">
        <f t="shared" si="2"/>
        <v>4812.45</v>
      </c>
      <c r="H26" s="20">
        <f>Settings!C$3+('G2G Turnout'!$B26*(Settings!C$4+('G2G Turnout'!$B26*Settings!C$5)))</f>
        <v>107.59</v>
      </c>
      <c r="I26" s="18">
        <f>Settings!C$6+('G2G Turnout'!$B26*(Settings!C$7+('G2G Turnout'!$B26*Settings!C$8)))</f>
        <v>50</v>
      </c>
      <c r="J26" s="18">
        <f>Settings!D$3+('G2G Turnout'!$B26*(Settings!D$4+('G2G Turnout'!$B26*Settings!D$5)))</f>
        <v>107.59</v>
      </c>
      <c r="K26" s="18">
        <f>Settings!D$6+('G2G Turnout'!$B26*(Settings!D$7+('G2G Turnout'!$B26*Settings!D$8)))</f>
        <v>57.59</v>
      </c>
      <c r="L26" s="18">
        <f>Settings!E$3+('G2G Turnout'!$B26*(Settings!E$4+('G2G Turnout'!$B26*Settings!E$5)))</f>
        <v>137.94999999999999</v>
      </c>
      <c r="M26" s="18">
        <f>Settings!E$6+('G2G Turnout'!$B26*(Settings!E$7+('G2G Turnout'!$B26*Settings!E$8)))</f>
        <v>50</v>
      </c>
      <c r="N26" s="18">
        <f>Settings!F$3+('G2G Turnout'!$B26*(Settings!F$4+('G2G Turnout'!$B26*Settings!F$5)))</f>
        <v>137.94999999999999</v>
      </c>
      <c r="O26" s="18">
        <f>Settings!F$6+('G2G Turnout'!$B26*(Settings!F$7+('G2G Turnout'!$B26*Settings!F$8)))</f>
        <v>57.59</v>
      </c>
      <c r="P26" s="18">
        <f>Settings!G$3+('G2G Turnout'!$B26*(Settings!G$4+('G2G Turnout'!$B26*Settings!G$5)))</f>
        <v>137.94999999999999</v>
      </c>
      <c r="Q26" s="18">
        <f>Settings!G$6+('G2G Turnout'!$B26*(Settings!G$7+('G2G Turnout'!$B26*Settings!G$8)))</f>
        <v>65.180000000000007</v>
      </c>
      <c r="R26" s="18">
        <f>Settings!H$3+('G2G Turnout'!$B26*(Settings!H$4+('G2G Turnout'!$B26*Settings!H$5)))</f>
        <v>137.94999999999999</v>
      </c>
      <c r="S26" s="18">
        <f>Settings!H$6+('G2G Turnout'!$B26*(Settings!H$7+('G2G Turnout'!$B26*Settings!H$8)))</f>
        <v>87.95</v>
      </c>
      <c r="T26" s="18">
        <f>Settings!I$3+('G2G Turnout'!$B26*(Settings!I$4+('G2G Turnout'!$B26*Settings!I$5)))</f>
        <v>175.9</v>
      </c>
      <c r="U26" s="18">
        <f>Settings!I$6+('G2G Turnout'!$B26*(Settings!I$7+('G2G Turnout'!$B26*Settings!I$8)))</f>
        <v>57.59</v>
      </c>
      <c r="V26" s="18">
        <f>Settings!J$3+('G2G Turnout'!$B26*(Settings!J$4+('G2G Turnout'!$B26*Settings!J$5)))</f>
        <v>175.9</v>
      </c>
      <c r="W26" s="18">
        <f>Settings!J$6+('G2G Turnout'!$B26*(Settings!J$7+('G2G Turnout'!$B26*Settings!J$8)))</f>
        <v>87.95</v>
      </c>
      <c r="X26" s="18">
        <f>Settings!K$3+('G2G Turnout'!$B26*(Settings!K$4+('G2G Turnout'!$B26*Settings!K$5)))</f>
        <v>175.9</v>
      </c>
      <c r="Y26" s="18">
        <f>Settings!K$6+('G2G Turnout'!$B26*(Settings!K$7+('G2G Turnout'!$B26*Settings!K$8)))</f>
        <v>125.9</v>
      </c>
      <c r="Z26" s="18">
        <f>Settings!L$3+('G2G Turnout'!$B26*(Settings!L$4+('G2G Turnout'!$B26*Settings!L$5)))</f>
        <v>327.69999999999993</v>
      </c>
      <c r="AA26" s="18">
        <f>Settings!L$6+('G2G Turnout'!$B26*(Settings!L$7+('G2G Turnout'!$B26*Settings!L$8)))</f>
        <v>239.75</v>
      </c>
      <c r="AB26" s="18">
        <f>Settings!M$3+('G2G Turnout'!$B26*(Settings!M$4+('G2G Turnout'!$B26*Settings!M$5)))</f>
        <v>479.5</v>
      </c>
      <c r="AC26" s="18">
        <f>Settings!M$6+('G2G Turnout'!$B26*(Settings!M$7+('G2G Turnout'!$B26*Settings!M$8)))</f>
        <v>87.95</v>
      </c>
      <c r="AD26" s="18">
        <f>Settings!N$3+('G2G Turnout'!$B26*(Settings!N$4+('G2G Turnout'!$B26*Settings!N$5)))</f>
        <v>479.5</v>
      </c>
      <c r="AE26" s="18">
        <f>Settings!N$6+('G2G Turnout'!$B26*(Settings!N$7+('G2G Turnout'!$B26*Settings!N$8)))</f>
        <v>3845</v>
      </c>
      <c r="AF26" s="4"/>
    </row>
    <row r="27" spans="1:32" x14ac:dyDescent="0.25">
      <c r="A27" s="4"/>
      <c r="B27" s="8">
        <v>24</v>
      </c>
      <c r="C27" s="18">
        <f>MAX(D26*(Settings!$C$15/Settings!$C$14),Settings!$C$16)</f>
        <v>0.25</v>
      </c>
      <c r="D27" s="18">
        <f t="shared" si="0"/>
        <v>1402.9199999999998</v>
      </c>
      <c r="E27" s="18">
        <f>G27*C27</f>
        <v>1282.2</v>
      </c>
      <c r="F27" s="18">
        <f t="shared" si="1"/>
        <v>2685.12</v>
      </c>
      <c r="G27" s="18">
        <f t="shared" si="2"/>
        <v>5128.8</v>
      </c>
      <c r="H27" s="20">
        <f>Settings!C$3+('G2G Turnout'!$B27*(Settings!C$4+('G2G Turnout'!$B27*Settings!C$5)))</f>
        <v>108.16</v>
      </c>
      <c r="I27" s="18">
        <f>Settings!C$6+('G2G Turnout'!$B27*(Settings!C$7+('G2G Turnout'!$B27*Settings!C$8)))</f>
        <v>50</v>
      </c>
      <c r="J27" s="18">
        <f>Settings!D$3+('G2G Turnout'!$B27*(Settings!D$4+('G2G Turnout'!$B27*Settings!D$5)))</f>
        <v>108.16</v>
      </c>
      <c r="K27" s="18">
        <f>Settings!D$6+('G2G Turnout'!$B27*(Settings!D$7+('G2G Turnout'!$B27*Settings!D$8)))</f>
        <v>58.16</v>
      </c>
      <c r="L27" s="18">
        <f>Settings!E$3+('G2G Turnout'!$B27*(Settings!E$4+('G2G Turnout'!$B27*Settings!E$5)))</f>
        <v>140.80000000000001</v>
      </c>
      <c r="M27" s="18">
        <f>Settings!E$6+('G2G Turnout'!$B27*(Settings!E$7+('G2G Turnout'!$B27*Settings!E$8)))</f>
        <v>50</v>
      </c>
      <c r="N27" s="18">
        <f>Settings!F$3+('G2G Turnout'!$B27*(Settings!F$4+('G2G Turnout'!$B27*Settings!F$5)))</f>
        <v>140.80000000000001</v>
      </c>
      <c r="O27" s="18">
        <f>Settings!F$6+('G2G Turnout'!$B27*(Settings!F$7+('G2G Turnout'!$B27*Settings!F$8)))</f>
        <v>58.16</v>
      </c>
      <c r="P27" s="18">
        <f>Settings!G$3+('G2G Turnout'!$B27*(Settings!G$4+('G2G Turnout'!$B27*Settings!G$5)))</f>
        <v>140.80000000000001</v>
      </c>
      <c r="Q27" s="18">
        <f>Settings!G$6+('G2G Turnout'!$B27*(Settings!G$7+('G2G Turnout'!$B27*Settings!G$8)))</f>
        <v>66.319999999999993</v>
      </c>
      <c r="R27" s="18">
        <f>Settings!H$3+('G2G Turnout'!$B27*(Settings!H$4+('G2G Turnout'!$B27*Settings!H$5)))</f>
        <v>140.80000000000001</v>
      </c>
      <c r="S27" s="18">
        <f>Settings!H$6+('G2G Turnout'!$B27*(Settings!H$7+('G2G Turnout'!$B27*Settings!H$8)))</f>
        <v>90.800000000000011</v>
      </c>
      <c r="T27" s="18">
        <f>Settings!I$3+('G2G Turnout'!$B27*(Settings!I$4+('G2G Turnout'!$B27*Settings!I$5)))</f>
        <v>181.60000000000002</v>
      </c>
      <c r="U27" s="18">
        <f>Settings!I$6+('G2G Turnout'!$B27*(Settings!I$7+('G2G Turnout'!$B27*Settings!I$8)))</f>
        <v>58.16</v>
      </c>
      <c r="V27" s="18">
        <f>Settings!J$3+('G2G Turnout'!$B27*(Settings!J$4+('G2G Turnout'!$B27*Settings!J$5)))</f>
        <v>181.60000000000002</v>
      </c>
      <c r="W27" s="18">
        <f>Settings!J$6+('G2G Turnout'!$B27*(Settings!J$7+('G2G Turnout'!$B27*Settings!J$8)))</f>
        <v>90.800000000000011</v>
      </c>
      <c r="X27" s="18">
        <f>Settings!K$3+('G2G Turnout'!$B27*(Settings!K$4+('G2G Turnout'!$B27*Settings!K$5)))</f>
        <v>181.60000000000002</v>
      </c>
      <c r="Y27" s="18">
        <f>Settings!K$6+('G2G Turnout'!$B27*(Settings!K$7+('G2G Turnout'!$B27*Settings!K$8)))</f>
        <v>131.60000000000002</v>
      </c>
      <c r="Z27" s="18">
        <f>Settings!L$3+('G2G Turnout'!$B27*(Settings!L$4+('G2G Turnout'!$B27*Settings!L$5)))</f>
        <v>344.79999999999995</v>
      </c>
      <c r="AA27" s="18">
        <f>Settings!L$6+('G2G Turnout'!$B27*(Settings!L$7+('G2G Turnout'!$B27*Settings!L$8)))</f>
        <v>254</v>
      </c>
      <c r="AB27" s="18">
        <f>Settings!M$3+('G2G Turnout'!$B27*(Settings!M$4+('G2G Turnout'!$B27*Settings!M$5)))</f>
        <v>508</v>
      </c>
      <c r="AC27" s="18">
        <f>Settings!M$6+('G2G Turnout'!$B27*(Settings!M$7+('G2G Turnout'!$B27*Settings!M$8)))</f>
        <v>90.800000000000011</v>
      </c>
      <c r="AD27" s="18">
        <f>Settings!N$3+('G2G Turnout'!$B27*(Settings!N$4+('G2G Turnout'!$B27*Settings!N$5)))</f>
        <v>508</v>
      </c>
      <c r="AE27" s="18">
        <f>Settings!N$6+('G2G Turnout'!$B27*(Settings!N$7+('G2G Turnout'!$B27*Settings!N$8)))</f>
        <v>4130</v>
      </c>
      <c r="AF27" s="4"/>
    </row>
    <row r="28" spans="1:32" x14ac:dyDescent="0.25">
      <c r="A28" s="4"/>
      <c r="B28" s="8">
        <v>25</v>
      </c>
      <c r="C28" s="18">
        <f>MAX(D27*(Settings!$C$15/Settings!$C$14),Settings!$C$16)</f>
        <v>0.25</v>
      </c>
      <c r="D28" s="18">
        <f t="shared" si="0"/>
        <v>1428.4375</v>
      </c>
      <c r="E28" s="18">
        <f>G28*C28</f>
        <v>1364.0625</v>
      </c>
      <c r="F28" s="18">
        <f t="shared" si="1"/>
        <v>2792.5</v>
      </c>
      <c r="G28" s="18">
        <f t="shared" si="2"/>
        <v>5456.25</v>
      </c>
      <c r="H28" s="20">
        <f>Settings!C$3+('G2G Turnout'!$B28*(Settings!C$4+('G2G Turnout'!$B28*Settings!C$5)))</f>
        <v>108.75</v>
      </c>
      <c r="I28" s="18">
        <f>Settings!C$6+('G2G Turnout'!$B28*(Settings!C$7+('G2G Turnout'!$B28*Settings!C$8)))</f>
        <v>50</v>
      </c>
      <c r="J28" s="18">
        <f>Settings!D$3+('G2G Turnout'!$B28*(Settings!D$4+('G2G Turnout'!$B28*Settings!D$5)))</f>
        <v>108.75</v>
      </c>
      <c r="K28" s="18">
        <f>Settings!D$6+('G2G Turnout'!$B28*(Settings!D$7+('G2G Turnout'!$B28*Settings!D$8)))</f>
        <v>58.75</v>
      </c>
      <c r="L28" s="18">
        <f>Settings!E$3+('G2G Turnout'!$B28*(Settings!E$4+('G2G Turnout'!$B28*Settings!E$5)))</f>
        <v>143.75</v>
      </c>
      <c r="M28" s="18">
        <f>Settings!E$6+('G2G Turnout'!$B28*(Settings!E$7+('G2G Turnout'!$B28*Settings!E$8)))</f>
        <v>50</v>
      </c>
      <c r="N28" s="18">
        <f>Settings!F$3+('G2G Turnout'!$B28*(Settings!F$4+('G2G Turnout'!$B28*Settings!F$5)))</f>
        <v>143.75</v>
      </c>
      <c r="O28" s="18">
        <f>Settings!F$6+('G2G Turnout'!$B28*(Settings!F$7+('G2G Turnout'!$B28*Settings!F$8)))</f>
        <v>58.75</v>
      </c>
      <c r="P28" s="18">
        <f>Settings!G$3+('G2G Turnout'!$B28*(Settings!G$4+('G2G Turnout'!$B28*Settings!G$5)))</f>
        <v>143.75</v>
      </c>
      <c r="Q28" s="18">
        <f>Settings!G$6+('G2G Turnout'!$B28*(Settings!G$7+('G2G Turnout'!$B28*Settings!G$8)))</f>
        <v>67.5</v>
      </c>
      <c r="R28" s="18">
        <f>Settings!H$3+('G2G Turnout'!$B28*(Settings!H$4+('G2G Turnout'!$B28*Settings!H$5)))</f>
        <v>143.75</v>
      </c>
      <c r="S28" s="18">
        <f>Settings!H$6+('G2G Turnout'!$B28*(Settings!H$7+('G2G Turnout'!$B28*Settings!H$8)))</f>
        <v>93.75</v>
      </c>
      <c r="T28" s="18">
        <f>Settings!I$3+('G2G Turnout'!$B28*(Settings!I$4+('G2G Turnout'!$B28*Settings!I$5)))</f>
        <v>187.5</v>
      </c>
      <c r="U28" s="18">
        <f>Settings!I$6+('G2G Turnout'!$B28*(Settings!I$7+('G2G Turnout'!$B28*Settings!I$8)))</f>
        <v>58.75</v>
      </c>
      <c r="V28" s="18">
        <f>Settings!J$3+('G2G Turnout'!$B28*(Settings!J$4+('G2G Turnout'!$B28*Settings!J$5)))</f>
        <v>187.5</v>
      </c>
      <c r="W28" s="18">
        <f>Settings!J$6+('G2G Turnout'!$B28*(Settings!J$7+('G2G Turnout'!$B28*Settings!J$8)))</f>
        <v>93.75</v>
      </c>
      <c r="X28" s="18">
        <f>Settings!K$3+('G2G Turnout'!$B28*(Settings!K$4+('G2G Turnout'!$B28*Settings!K$5)))</f>
        <v>187.5</v>
      </c>
      <c r="Y28" s="18">
        <f>Settings!K$6+('G2G Turnout'!$B28*(Settings!K$7+('G2G Turnout'!$B28*Settings!K$8)))</f>
        <v>137.5</v>
      </c>
      <c r="Z28" s="18">
        <f>Settings!L$3+('G2G Turnout'!$B28*(Settings!L$4+('G2G Turnout'!$B28*Settings!L$5)))</f>
        <v>362.5</v>
      </c>
      <c r="AA28" s="18">
        <f>Settings!L$6+('G2G Turnout'!$B28*(Settings!L$7+('G2G Turnout'!$B28*Settings!L$8)))</f>
        <v>268.75</v>
      </c>
      <c r="AB28" s="18">
        <f>Settings!M$3+('G2G Turnout'!$B28*(Settings!M$4+('G2G Turnout'!$B28*Settings!M$5)))</f>
        <v>537.5</v>
      </c>
      <c r="AC28" s="18">
        <f>Settings!M$6+('G2G Turnout'!$B28*(Settings!M$7+('G2G Turnout'!$B28*Settings!M$8)))</f>
        <v>93.75</v>
      </c>
      <c r="AD28" s="18">
        <f>Settings!N$3+('G2G Turnout'!$B28*(Settings!N$4+('G2G Turnout'!$B28*Settings!N$5)))</f>
        <v>537.5</v>
      </c>
      <c r="AE28" s="18">
        <f>Settings!N$6+('G2G Turnout'!$B28*(Settings!N$7+('G2G Turnout'!$B28*Settings!N$8)))</f>
        <v>4425</v>
      </c>
      <c r="AF28" s="4"/>
    </row>
    <row r="29" spans="1:32" x14ac:dyDescent="0.25">
      <c r="A29" s="4"/>
      <c r="B29" s="8">
        <v>26</v>
      </c>
      <c r="C29" s="18">
        <f>MAX(D28*(Settings!$C$15/Settings!$C$14),Settings!$C$16)</f>
        <v>0.25</v>
      </c>
      <c r="D29" s="18">
        <f t="shared" si="0"/>
        <v>1454.8199999999995</v>
      </c>
      <c r="E29" s="18">
        <f>G29*C29</f>
        <v>1448.7</v>
      </c>
      <c r="F29" s="18">
        <f t="shared" si="1"/>
        <v>2903.5199999999995</v>
      </c>
      <c r="G29" s="18">
        <f t="shared" si="2"/>
        <v>5794.8</v>
      </c>
      <c r="H29" s="20">
        <f>Settings!C$3+('G2G Turnout'!$B29*(Settings!C$4+('G2G Turnout'!$B29*Settings!C$5)))</f>
        <v>109.36</v>
      </c>
      <c r="I29" s="18">
        <f>Settings!C$6+('G2G Turnout'!$B29*(Settings!C$7+('G2G Turnout'!$B29*Settings!C$8)))</f>
        <v>50</v>
      </c>
      <c r="J29" s="18">
        <f>Settings!D$3+('G2G Turnout'!$B29*(Settings!D$4+('G2G Turnout'!$B29*Settings!D$5)))</f>
        <v>109.36</v>
      </c>
      <c r="K29" s="18">
        <f>Settings!D$6+('G2G Turnout'!$B29*(Settings!D$7+('G2G Turnout'!$B29*Settings!D$8)))</f>
        <v>59.36</v>
      </c>
      <c r="L29" s="18">
        <f>Settings!E$3+('G2G Turnout'!$B29*(Settings!E$4+('G2G Turnout'!$B29*Settings!E$5)))</f>
        <v>146.80000000000001</v>
      </c>
      <c r="M29" s="18">
        <f>Settings!E$6+('G2G Turnout'!$B29*(Settings!E$7+('G2G Turnout'!$B29*Settings!E$8)))</f>
        <v>50</v>
      </c>
      <c r="N29" s="18">
        <f>Settings!F$3+('G2G Turnout'!$B29*(Settings!F$4+('G2G Turnout'!$B29*Settings!F$5)))</f>
        <v>146.80000000000001</v>
      </c>
      <c r="O29" s="18">
        <f>Settings!F$6+('G2G Turnout'!$B29*(Settings!F$7+('G2G Turnout'!$B29*Settings!F$8)))</f>
        <v>59.36</v>
      </c>
      <c r="P29" s="18">
        <f>Settings!G$3+('G2G Turnout'!$B29*(Settings!G$4+('G2G Turnout'!$B29*Settings!G$5)))</f>
        <v>146.80000000000001</v>
      </c>
      <c r="Q29" s="18">
        <f>Settings!G$6+('G2G Turnout'!$B29*(Settings!G$7+('G2G Turnout'!$B29*Settings!G$8)))</f>
        <v>68.72</v>
      </c>
      <c r="R29" s="18">
        <f>Settings!H$3+('G2G Turnout'!$B29*(Settings!H$4+('G2G Turnout'!$B29*Settings!H$5)))</f>
        <v>146.80000000000001</v>
      </c>
      <c r="S29" s="18">
        <f>Settings!H$6+('G2G Turnout'!$B29*(Settings!H$7+('G2G Turnout'!$B29*Settings!H$8)))</f>
        <v>96.800000000000011</v>
      </c>
      <c r="T29" s="18">
        <f>Settings!I$3+('G2G Turnout'!$B29*(Settings!I$4+('G2G Turnout'!$B29*Settings!I$5)))</f>
        <v>193.60000000000002</v>
      </c>
      <c r="U29" s="18">
        <f>Settings!I$6+('G2G Turnout'!$B29*(Settings!I$7+('G2G Turnout'!$B29*Settings!I$8)))</f>
        <v>59.36</v>
      </c>
      <c r="V29" s="18">
        <f>Settings!J$3+('G2G Turnout'!$B29*(Settings!J$4+('G2G Turnout'!$B29*Settings!J$5)))</f>
        <v>193.60000000000002</v>
      </c>
      <c r="W29" s="18">
        <f>Settings!J$6+('G2G Turnout'!$B29*(Settings!J$7+('G2G Turnout'!$B29*Settings!J$8)))</f>
        <v>96.800000000000011</v>
      </c>
      <c r="X29" s="18">
        <f>Settings!K$3+('G2G Turnout'!$B29*(Settings!K$4+('G2G Turnout'!$B29*Settings!K$5)))</f>
        <v>193.60000000000002</v>
      </c>
      <c r="Y29" s="18">
        <f>Settings!K$6+('G2G Turnout'!$B29*(Settings!K$7+('G2G Turnout'!$B29*Settings!K$8)))</f>
        <v>143.60000000000002</v>
      </c>
      <c r="Z29" s="18">
        <f>Settings!L$3+('G2G Turnout'!$B29*(Settings!L$4+('G2G Turnout'!$B29*Settings!L$5)))</f>
        <v>380.8</v>
      </c>
      <c r="AA29" s="18">
        <f>Settings!L$6+('G2G Turnout'!$B29*(Settings!L$7+('G2G Turnout'!$B29*Settings!L$8)))</f>
        <v>284</v>
      </c>
      <c r="AB29" s="18">
        <f>Settings!M$3+('G2G Turnout'!$B29*(Settings!M$4+('G2G Turnout'!$B29*Settings!M$5)))</f>
        <v>568</v>
      </c>
      <c r="AC29" s="18">
        <f>Settings!M$6+('G2G Turnout'!$B29*(Settings!M$7+('G2G Turnout'!$B29*Settings!M$8)))</f>
        <v>96.800000000000011</v>
      </c>
      <c r="AD29" s="18">
        <f>Settings!N$3+('G2G Turnout'!$B29*(Settings!N$4+('G2G Turnout'!$B29*Settings!N$5)))</f>
        <v>568</v>
      </c>
      <c r="AE29" s="18">
        <f>Settings!N$6+('G2G Turnout'!$B29*(Settings!N$7+('G2G Turnout'!$B29*Settings!N$8)))</f>
        <v>4730</v>
      </c>
      <c r="AF29" s="4"/>
    </row>
    <row r="30" spans="1:32" x14ac:dyDescent="0.25">
      <c r="A30" s="4"/>
      <c r="B30" s="8">
        <v>27</v>
      </c>
      <c r="C30" s="18">
        <f>MAX(D29*(Settings!$C$15/Settings!$C$14),Settings!$C$16)</f>
        <v>0.25</v>
      </c>
      <c r="D30" s="18">
        <f t="shared" si="0"/>
        <v>1482.0675000000003</v>
      </c>
      <c r="E30" s="18">
        <f>G30*C30</f>
        <v>1536.1125</v>
      </c>
      <c r="F30" s="18">
        <f t="shared" si="1"/>
        <v>3018.1800000000003</v>
      </c>
      <c r="G30" s="18">
        <f t="shared" si="2"/>
        <v>6144.45</v>
      </c>
      <c r="H30" s="20">
        <f>Settings!C$3+('G2G Turnout'!$B30*(Settings!C$4+('G2G Turnout'!$B30*Settings!C$5)))</f>
        <v>109.99</v>
      </c>
      <c r="I30" s="18">
        <f>Settings!C$6+('G2G Turnout'!$B30*(Settings!C$7+('G2G Turnout'!$B30*Settings!C$8)))</f>
        <v>50</v>
      </c>
      <c r="J30" s="18">
        <f>Settings!D$3+('G2G Turnout'!$B30*(Settings!D$4+('G2G Turnout'!$B30*Settings!D$5)))</f>
        <v>109.99</v>
      </c>
      <c r="K30" s="18">
        <f>Settings!D$6+('G2G Turnout'!$B30*(Settings!D$7+('G2G Turnout'!$B30*Settings!D$8)))</f>
        <v>59.99</v>
      </c>
      <c r="L30" s="18">
        <f>Settings!E$3+('G2G Turnout'!$B30*(Settings!E$4+('G2G Turnout'!$B30*Settings!E$5)))</f>
        <v>149.94999999999999</v>
      </c>
      <c r="M30" s="18">
        <f>Settings!E$6+('G2G Turnout'!$B30*(Settings!E$7+('G2G Turnout'!$B30*Settings!E$8)))</f>
        <v>50</v>
      </c>
      <c r="N30" s="18">
        <f>Settings!F$3+('G2G Turnout'!$B30*(Settings!F$4+('G2G Turnout'!$B30*Settings!F$5)))</f>
        <v>149.94999999999999</v>
      </c>
      <c r="O30" s="18">
        <f>Settings!F$6+('G2G Turnout'!$B30*(Settings!F$7+('G2G Turnout'!$B30*Settings!F$8)))</f>
        <v>59.99</v>
      </c>
      <c r="P30" s="18">
        <f>Settings!G$3+('G2G Turnout'!$B30*(Settings!G$4+('G2G Turnout'!$B30*Settings!G$5)))</f>
        <v>149.94999999999999</v>
      </c>
      <c r="Q30" s="18">
        <f>Settings!G$6+('G2G Turnout'!$B30*(Settings!G$7+('G2G Turnout'!$B30*Settings!G$8)))</f>
        <v>69.98</v>
      </c>
      <c r="R30" s="18">
        <f>Settings!H$3+('G2G Turnout'!$B30*(Settings!H$4+('G2G Turnout'!$B30*Settings!H$5)))</f>
        <v>149.94999999999999</v>
      </c>
      <c r="S30" s="18">
        <f>Settings!H$6+('G2G Turnout'!$B30*(Settings!H$7+('G2G Turnout'!$B30*Settings!H$8)))</f>
        <v>99.95</v>
      </c>
      <c r="T30" s="18">
        <f>Settings!I$3+('G2G Turnout'!$B30*(Settings!I$4+('G2G Turnout'!$B30*Settings!I$5)))</f>
        <v>199.9</v>
      </c>
      <c r="U30" s="18">
        <f>Settings!I$6+('G2G Turnout'!$B30*(Settings!I$7+('G2G Turnout'!$B30*Settings!I$8)))</f>
        <v>59.99</v>
      </c>
      <c r="V30" s="18">
        <f>Settings!J$3+('G2G Turnout'!$B30*(Settings!J$4+('G2G Turnout'!$B30*Settings!J$5)))</f>
        <v>199.9</v>
      </c>
      <c r="W30" s="18">
        <f>Settings!J$6+('G2G Turnout'!$B30*(Settings!J$7+('G2G Turnout'!$B30*Settings!J$8)))</f>
        <v>99.95</v>
      </c>
      <c r="X30" s="18">
        <f>Settings!K$3+('G2G Turnout'!$B30*(Settings!K$4+('G2G Turnout'!$B30*Settings!K$5)))</f>
        <v>199.9</v>
      </c>
      <c r="Y30" s="18">
        <f>Settings!K$6+('G2G Turnout'!$B30*(Settings!K$7+('G2G Turnout'!$B30*Settings!K$8)))</f>
        <v>149.9</v>
      </c>
      <c r="Z30" s="18">
        <f>Settings!L$3+('G2G Turnout'!$B30*(Settings!L$4+('G2G Turnout'!$B30*Settings!L$5)))</f>
        <v>399.7</v>
      </c>
      <c r="AA30" s="18">
        <f>Settings!L$6+('G2G Turnout'!$B30*(Settings!L$7+('G2G Turnout'!$B30*Settings!L$8)))</f>
        <v>299.75</v>
      </c>
      <c r="AB30" s="18">
        <f>Settings!M$3+('G2G Turnout'!$B30*(Settings!M$4+('G2G Turnout'!$B30*Settings!M$5)))</f>
        <v>599.5</v>
      </c>
      <c r="AC30" s="18">
        <f>Settings!M$6+('G2G Turnout'!$B30*(Settings!M$7+('G2G Turnout'!$B30*Settings!M$8)))</f>
        <v>99.95</v>
      </c>
      <c r="AD30" s="18">
        <f>Settings!N$3+('G2G Turnout'!$B30*(Settings!N$4+('G2G Turnout'!$B30*Settings!N$5)))</f>
        <v>599.5</v>
      </c>
      <c r="AE30" s="18">
        <f>Settings!N$6+('G2G Turnout'!$B30*(Settings!N$7+('G2G Turnout'!$B30*Settings!N$8)))</f>
        <v>5045</v>
      </c>
      <c r="AF30" s="4"/>
    </row>
    <row r="31" spans="1:32" x14ac:dyDescent="0.25">
      <c r="A31" s="4"/>
      <c r="B31" s="8">
        <v>28</v>
      </c>
      <c r="C31" s="18">
        <f>MAX(D30*(Settings!$C$15/Settings!$C$14),Settings!$C$16)</f>
        <v>0.25</v>
      </c>
      <c r="D31" s="18">
        <f t="shared" si="0"/>
        <v>1510.1800000000005</v>
      </c>
      <c r="E31" s="18">
        <f>G31*C31</f>
        <v>1626.3</v>
      </c>
      <c r="F31" s="18">
        <f t="shared" si="1"/>
        <v>3136.4800000000005</v>
      </c>
      <c r="G31" s="18">
        <f t="shared" si="2"/>
        <v>6505.2</v>
      </c>
      <c r="H31" s="20">
        <f>Settings!C$3+('G2G Turnout'!$B31*(Settings!C$4+('G2G Turnout'!$B31*Settings!C$5)))</f>
        <v>110.64</v>
      </c>
      <c r="I31" s="18">
        <f>Settings!C$6+('G2G Turnout'!$B31*(Settings!C$7+('G2G Turnout'!$B31*Settings!C$8)))</f>
        <v>50</v>
      </c>
      <c r="J31" s="18">
        <f>Settings!D$3+('G2G Turnout'!$B31*(Settings!D$4+('G2G Turnout'!$B31*Settings!D$5)))</f>
        <v>110.64</v>
      </c>
      <c r="K31" s="18">
        <f>Settings!D$6+('G2G Turnout'!$B31*(Settings!D$7+('G2G Turnout'!$B31*Settings!D$8)))</f>
        <v>60.64</v>
      </c>
      <c r="L31" s="18">
        <f>Settings!E$3+('G2G Turnout'!$B31*(Settings!E$4+('G2G Turnout'!$B31*Settings!E$5)))</f>
        <v>153.19999999999999</v>
      </c>
      <c r="M31" s="18">
        <f>Settings!E$6+('G2G Turnout'!$B31*(Settings!E$7+('G2G Turnout'!$B31*Settings!E$8)))</f>
        <v>50</v>
      </c>
      <c r="N31" s="18">
        <f>Settings!F$3+('G2G Turnout'!$B31*(Settings!F$4+('G2G Turnout'!$B31*Settings!F$5)))</f>
        <v>153.19999999999999</v>
      </c>
      <c r="O31" s="18">
        <f>Settings!F$6+('G2G Turnout'!$B31*(Settings!F$7+('G2G Turnout'!$B31*Settings!F$8)))</f>
        <v>60.64</v>
      </c>
      <c r="P31" s="18">
        <f>Settings!G$3+('G2G Turnout'!$B31*(Settings!G$4+('G2G Turnout'!$B31*Settings!G$5)))</f>
        <v>153.19999999999999</v>
      </c>
      <c r="Q31" s="18">
        <f>Settings!G$6+('G2G Turnout'!$B31*(Settings!G$7+('G2G Turnout'!$B31*Settings!G$8)))</f>
        <v>71.28</v>
      </c>
      <c r="R31" s="18">
        <f>Settings!H$3+('G2G Turnout'!$B31*(Settings!H$4+('G2G Turnout'!$B31*Settings!H$5)))</f>
        <v>153.19999999999999</v>
      </c>
      <c r="S31" s="18">
        <f>Settings!H$6+('G2G Turnout'!$B31*(Settings!H$7+('G2G Turnout'!$B31*Settings!H$8)))</f>
        <v>103.2</v>
      </c>
      <c r="T31" s="18">
        <f>Settings!I$3+('G2G Turnout'!$B31*(Settings!I$4+('G2G Turnout'!$B31*Settings!I$5)))</f>
        <v>206.4</v>
      </c>
      <c r="U31" s="18">
        <f>Settings!I$6+('G2G Turnout'!$B31*(Settings!I$7+('G2G Turnout'!$B31*Settings!I$8)))</f>
        <v>60.64</v>
      </c>
      <c r="V31" s="18">
        <f>Settings!J$3+('G2G Turnout'!$B31*(Settings!J$4+('G2G Turnout'!$B31*Settings!J$5)))</f>
        <v>206.4</v>
      </c>
      <c r="W31" s="18">
        <f>Settings!J$6+('G2G Turnout'!$B31*(Settings!J$7+('G2G Turnout'!$B31*Settings!J$8)))</f>
        <v>103.2</v>
      </c>
      <c r="X31" s="18">
        <f>Settings!K$3+('G2G Turnout'!$B31*(Settings!K$4+('G2G Turnout'!$B31*Settings!K$5)))</f>
        <v>206.4</v>
      </c>
      <c r="Y31" s="18">
        <f>Settings!K$6+('G2G Turnout'!$B31*(Settings!K$7+('G2G Turnout'!$B31*Settings!K$8)))</f>
        <v>156.4</v>
      </c>
      <c r="Z31" s="18">
        <f>Settings!L$3+('G2G Turnout'!$B31*(Settings!L$4+('G2G Turnout'!$B31*Settings!L$5)))</f>
        <v>419.2</v>
      </c>
      <c r="AA31" s="18">
        <f>Settings!L$6+('G2G Turnout'!$B31*(Settings!L$7+('G2G Turnout'!$B31*Settings!L$8)))</f>
        <v>316</v>
      </c>
      <c r="AB31" s="18">
        <f>Settings!M$3+('G2G Turnout'!$B31*(Settings!M$4+('G2G Turnout'!$B31*Settings!M$5)))</f>
        <v>632</v>
      </c>
      <c r="AC31" s="18">
        <f>Settings!M$6+('G2G Turnout'!$B31*(Settings!M$7+('G2G Turnout'!$B31*Settings!M$8)))</f>
        <v>103.2</v>
      </c>
      <c r="AD31" s="18">
        <f>Settings!N$3+('G2G Turnout'!$B31*(Settings!N$4+('G2G Turnout'!$B31*Settings!N$5)))</f>
        <v>632</v>
      </c>
      <c r="AE31" s="18">
        <f>Settings!N$6+('G2G Turnout'!$B31*(Settings!N$7+('G2G Turnout'!$B31*Settings!N$8)))</f>
        <v>5370</v>
      </c>
      <c r="AF31" s="4"/>
    </row>
    <row r="32" spans="1:32" x14ac:dyDescent="0.25">
      <c r="A32" s="4"/>
      <c r="B32" s="8">
        <v>29</v>
      </c>
      <c r="C32" s="18">
        <f>MAX(D31*(Settings!$C$15/Settings!$C$14),Settings!$C$16)</f>
        <v>0.25169666666666674</v>
      </c>
      <c r="D32" s="18">
        <f t="shared" si="0"/>
        <v>1527.4894384999996</v>
      </c>
      <c r="E32" s="18">
        <f>G32*C32</f>
        <v>1730.9305615000005</v>
      </c>
      <c r="F32" s="18">
        <f t="shared" si="1"/>
        <v>3258.42</v>
      </c>
      <c r="G32" s="18">
        <f t="shared" si="2"/>
        <v>6877.05</v>
      </c>
      <c r="H32" s="20">
        <f>Settings!C$3+('G2G Turnout'!$B32*(Settings!C$4+('G2G Turnout'!$B32*Settings!C$5)))</f>
        <v>111.31</v>
      </c>
      <c r="I32" s="18">
        <f>Settings!C$6+('G2G Turnout'!$B32*(Settings!C$7+('G2G Turnout'!$B32*Settings!C$8)))</f>
        <v>50</v>
      </c>
      <c r="J32" s="18">
        <f>Settings!D$3+('G2G Turnout'!$B32*(Settings!D$4+('G2G Turnout'!$B32*Settings!D$5)))</f>
        <v>111.31</v>
      </c>
      <c r="K32" s="18">
        <f>Settings!D$6+('G2G Turnout'!$B32*(Settings!D$7+('G2G Turnout'!$B32*Settings!D$8)))</f>
        <v>61.31</v>
      </c>
      <c r="L32" s="18">
        <f>Settings!E$3+('G2G Turnout'!$B32*(Settings!E$4+('G2G Turnout'!$B32*Settings!E$5)))</f>
        <v>156.55000000000001</v>
      </c>
      <c r="M32" s="18">
        <f>Settings!E$6+('G2G Turnout'!$B32*(Settings!E$7+('G2G Turnout'!$B32*Settings!E$8)))</f>
        <v>50</v>
      </c>
      <c r="N32" s="18">
        <f>Settings!F$3+('G2G Turnout'!$B32*(Settings!F$4+('G2G Turnout'!$B32*Settings!F$5)))</f>
        <v>156.55000000000001</v>
      </c>
      <c r="O32" s="18">
        <f>Settings!F$6+('G2G Turnout'!$B32*(Settings!F$7+('G2G Turnout'!$B32*Settings!F$8)))</f>
        <v>61.31</v>
      </c>
      <c r="P32" s="18">
        <f>Settings!G$3+('G2G Turnout'!$B32*(Settings!G$4+('G2G Turnout'!$B32*Settings!G$5)))</f>
        <v>156.55000000000001</v>
      </c>
      <c r="Q32" s="18">
        <f>Settings!G$6+('G2G Turnout'!$B32*(Settings!G$7+('G2G Turnout'!$B32*Settings!G$8)))</f>
        <v>72.62</v>
      </c>
      <c r="R32" s="18">
        <f>Settings!H$3+('G2G Turnout'!$B32*(Settings!H$4+('G2G Turnout'!$B32*Settings!H$5)))</f>
        <v>156.55000000000001</v>
      </c>
      <c r="S32" s="18">
        <f>Settings!H$6+('G2G Turnout'!$B32*(Settings!H$7+('G2G Turnout'!$B32*Settings!H$8)))</f>
        <v>106.55000000000001</v>
      </c>
      <c r="T32" s="18">
        <f>Settings!I$3+('G2G Turnout'!$B32*(Settings!I$4+('G2G Turnout'!$B32*Settings!I$5)))</f>
        <v>213.10000000000002</v>
      </c>
      <c r="U32" s="18">
        <f>Settings!I$6+('G2G Turnout'!$B32*(Settings!I$7+('G2G Turnout'!$B32*Settings!I$8)))</f>
        <v>61.31</v>
      </c>
      <c r="V32" s="18">
        <f>Settings!J$3+('G2G Turnout'!$B32*(Settings!J$4+('G2G Turnout'!$B32*Settings!J$5)))</f>
        <v>213.10000000000002</v>
      </c>
      <c r="W32" s="18">
        <f>Settings!J$6+('G2G Turnout'!$B32*(Settings!J$7+('G2G Turnout'!$B32*Settings!J$8)))</f>
        <v>106.55000000000001</v>
      </c>
      <c r="X32" s="18">
        <f>Settings!K$3+('G2G Turnout'!$B32*(Settings!K$4+('G2G Turnout'!$B32*Settings!K$5)))</f>
        <v>213.10000000000002</v>
      </c>
      <c r="Y32" s="18">
        <f>Settings!K$6+('G2G Turnout'!$B32*(Settings!K$7+('G2G Turnout'!$B32*Settings!K$8)))</f>
        <v>163.10000000000002</v>
      </c>
      <c r="Z32" s="18">
        <f>Settings!L$3+('G2G Turnout'!$B32*(Settings!L$4+('G2G Turnout'!$B32*Settings!L$5)))</f>
        <v>439.29999999999995</v>
      </c>
      <c r="AA32" s="18">
        <f>Settings!L$6+('G2G Turnout'!$B32*(Settings!L$7+('G2G Turnout'!$B32*Settings!L$8)))</f>
        <v>332.75</v>
      </c>
      <c r="AB32" s="18">
        <f>Settings!M$3+('G2G Turnout'!$B32*(Settings!M$4+('G2G Turnout'!$B32*Settings!M$5)))</f>
        <v>665.5</v>
      </c>
      <c r="AC32" s="18">
        <f>Settings!M$6+('G2G Turnout'!$B32*(Settings!M$7+('G2G Turnout'!$B32*Settings!M$8)))</f>
        <v>106.55000000000001</v>
      </c>
      <c r="AD32" s="18">
        <f>Settings!N$3+('G2G Turnout'!$B32*(Settings!N$4+('G2G Turnout'!$B32*Settings!N$5)))</f>
        <v>665.5</v>
      </c>
      <c r="AE32" s="18">
        <f>Settings!N$6+('G2G Turnout'!$B32*(Settings!N$7+('G2G Turnout'!$B32*Settings!N$8)))</f>
        <v>5705</v>
      </c>
      <c r="AF32" s="4"/>
    </row>
    <row r="33" spans="1:32" x14ac:dyDescent="0.25">
      <c r="A33" s="4"/>
      <c r="B33" s="8">
        <v>30</v>
      </c>
      <c r="C33" s="18">
        <f>MAX(D32*(Settings!$C$15/Settings!$C$14),Settings!$C$16)</f>
        <v>0.25458157308333323</v>
      </c>
      <c r="D33" s="18">
        <f t="shared" si="0"/>
        <v>1535.7377794150007</v>
      </c>
      <c r="E33" s="18">
        <f>G33*C33</f>
        <v>1848.2622205849993</v>
      </c>
      <c r="F33" s="18">
        <f t="shared" si="1"/>
        <v>3384</v>
      </c>
      <c r="G33" s="18">
        <f t="shared" si="2"/>
        <v>7260</v>
      </c>
      <c r="H33" s="20">
        <f>Settings!C$3+('G2G Turnout'!$B33*(Settings!C$4+('G2G Turnout'!$B33*Settings!C$5)))</f>
        <v>112</v>
      </c>
      <c r="I33" s="18">
        <f>Settings!C$6+('G2G Turnout'!$B33*(Settings!C$7+('G2G Turnout'!$B33*Settings!C$8)))</f>
        <v>50</v>
      </c>
      <c r="J33" s="18">
        <f>Settings!D$3+('G2G Turnout'!$B33*(Settings!D$4+('G2G Turnout'!$B33*Settings!D$5)))</f>
        <v>112</v>
      </c>
      <c r="K33" s="18">
        <f>Settings!D$6+('G2G Turnout'!$B33*(Settings!D$7+('G2G Turnout'!$B33*Settings!D$8)))</f>
        <v>62</v>
      </c>
      <c r="L33" s="18">
        <f>Settings!E$3+('G2G Turnout'!$B33*(Settings!E$4+('G2G Turnout'!$B33*Settings!E$5)))</f>
        <v>160</v>
      </c>
      <c r="M33" s="18">
        <f>Settings!E$6+('G2G Turnout'!$B33*(Settings!E$7+('G2G Turnout'!$B33*Settings!E$8)))</f>
        <v>50</v>
      </c>
      <c r="N33" s="18">
        <f>Settings!F$3+('G2G Turnout'!$B33*(Settings!F$4+('G2G Turnout'!$B33*Settings!F$5)))</f>
        <v>160</v>
      </c>
      <c r="O33" s="18">
        <f>Settings!F$6+('G2G Turnout'!$B33*(Settings!F$7+('G2G Turnout'!$B33*Settings!F$8)))</f>
        <v>62</v>
      </c>
      <c r="P33" s="18">
        <f>Settings!G$3+('G2G Turnout'!$B33*(Settings!G$4+('G2G Turnout'!$B33*Settings!G$5)))</f>
        <v>160</v>
      </c>
      <c r="Q33" s="18">
        <f>Settings!G$6+('G2G Turnout'!$B33*(Settings!G$7+('G2G Turnout'!$B33*Settings!G$8)))</f>
        <v>74</v>
      </c>
      <c r="R33" s="18">
        <f>Settings!H$3+('G2G Turnout'!$B33*(Settings!H$4+('G2G Turnout'!$B33*Settings!H$5)))</f>
        <v>160</v>
      </c>
      <c r="S33" s="18">
        <f>Settings!H$6+('G2G Turnout'!$B33*(Settings!H$7+('G2G Turnout'!$B33*Settings!H$8)))</f>
        <v>110</v>
      </c>
      <c r="T33" s="18">
        <f>Settings!I$3+('G2G Turnout'!$B33*(Settings!I$4+('G2G Turnout'!$B33*Settings!I$5)))</f>
        <v>220</v>
      </c>
      <c r="U33" s="18">
        <f>Settings!I$6+('G2G Turnout'!$B33*(Settings!I$7+('G2G Turnout'!$B33*Settings!I$8)))</f>
        <v>62</v>
      </c>
      <c r="V33" s="18">
        <f>Settings!J$3+('G2G Turnout'!$B33*(Settings!J$4+('G2G Turnout'!$B33*Settings!J$5)))</f>
        <v>220</v>
      </c>
      <c r="W33" s="18">
        <f>Settings!J$6+('G2G Turnout'!$B33*(Settings!J$7+('G2G Turnout'!$B33*Settings!J$8)))</f>
        <v>110</v>
      </c>
      <c r="X33" s="18">
        <f>Settings!K$3+('G2G Turnout'!$B33*(Settings!K$4+('G2G Turnout'!$B33*Settings!K$5)))</f>
        <v>220</v>
      </c>
      <c r="Y33" s="18">
        <f>Settings!K$6+('G2G Turnout'!$B33*(Settings!K$7+('G2G Turnout'!$B33*Settings!K$8)))</f>
        <v>170</v>
      </c>
      <c r="Z33" s="18">
        <f>Settings!L$3+('G2G Turnout'!$B33*(Settings!L$4+('G2G Turnout'!$B33*Settings!L$5)))</f>
        <v>460</v>
      </c>
      <c r="AA33" s="18">
        <f>Settings!L$6+('G2G Turnout'!$B33*(Settings!L$7+('G2G Turnout'!$B33*Settings!L$8)))</f>
        <v>350</v>
      </c>
      <c r="AB33" s="18">
        <f>Settings!M$3+('G2G Turnout'!$B33*(Settings!M$4+('G2G Turnout'!$B33*Settings!M$5)))</f>
        <v>700</v>
      </c>
      <c r="AC33" s="18">
        <f>Settings!M$6+('G2G Turnout'!$B33*(Settings!M$7+('G2G Turnout'!$B33*Settings!M$8)))</f>
        <v>110</v>
      </c>
      <c r="AD33" s="18">
        <f>Settings!N$3+('G2G Turnout'!$B33*(Settings!N$4+('G2G Turnout'!$B33*Settings!N$5)))</f>
        <v>700</v>
      </c>
      <c r="AE33" s="18">
        <f>Settings!N$6+('G2G Turnout'!$B33*(Settings!N$7+('G2G Turnout'!$B33*Settings!N$8)))</f>
        <v>6050</v>
      </c>
      <c r="AF33" s="4"/>
    </row>
    <row r="34" spans="1:32" x14ac:dyDescent="0.25">
      <c r="A34" s="4"/>
      <c r="B34" s="8">
        <v>31</v>
      </c>
      <c r="C34" s="18">
        <f>MAX(D33*(Settings!$C$15/Settings!$C$14),Settings!$C$16)</f>
        <v>0.25595629656916674</v>
      </c>
      <c r="D34" s="18">
        <f t="shared" si="0"/>
        <v>1554.1177082447687</v>
      </c>
      <c r="E34" s="18">
        <f>G34*C34</f>
        <v>1959.1022917552307</v>
      </c>
      <c r="F34" s="18">
        <f t="shared" si="1"/>
        <v>3513.2199999999993</v>
      </c>
      <c r="G34" s="18">
        <f t="shared" si="2"/>
        <v>7654.05</v>
      </c>
      <c r="H34" s="20">
        <f>Settings!C$3+('G2G Turnout'!$B34*(Settings!C$4+('G2G Turnout'!$B34*Settings!C$5)))</f>
        <v>112.71000000000001</v>
      </c>
      <c r="I34" s="18">
        <f>Settings!C$6+('G2G Turnout'!$B34*(Settings!C$7+('G2G Turnout'!$B34*Settings!C$8)))</f>
        <v>50</v>
      </c>
      <c r="J34" s="18">
        <f>Settings!D$3+('G2G Turnout'!$B34*(Settings!D$4+('G2G Turnout'!$B34*Settings!D$5)))</f>
        <v>112.71000000000001</v>
      </c>
      <c r="K34" s="18">
        <f>Settings!D$6+('G2G Turnout'!$B34*(Settings!D$7+('G2G Turnout'!$B34*Settings!D$8)))</f>
        <v>62.71</v>
      </c>
      <c r="L34" s="18">
        <f>Settings!E$3+('G2G Turnout'!$B34*(Settings!E$4+('G2G Turnout'!$B34*Settings!E$5)))</f>
        <v>163.55000000000001</v>
      </c>
      <c r="M34" s="18">
        <f>Settings!E$6+('G2G Turnout'!$B34*(Settings!E$7+('G2G Turnout'!$B34*Settings!E$8)))</f>
        <v>50</v>
      </c>
      <c r="N34" s="18">
        <f>Settings!F$3+('G2G Turnout'!$B34*(Settings!F$4+('G2G Turnout'!$B34*Settings!F$5)))</f>
        <v>163.55000000000001</v>
      </c>
      <c r="O34" s="18">
        <f>Settings!F$6+('G2G Turnout'!$B34*(Settings!F$7+('G2G Turnout'!$B34*Settings!F$8)))</f>
        <v>62.71</v>
      </c>
      <c r="P34" s="18">
        <f>Settings!G$3+('G2G Turnout'!$B34*(Settings!G$4+('G2G Turnout'!$B34*Settings!G$5)))</f>
        <v>163.55000000000001</v>
      </c>
      <c r="Q34" s="18">
        <f>Settings!G$6+('G2G Turnout'!$B34*(Settings!G$7+('G2G Turnout'!$B34*Settings!G$8)))</f>
        <v>75.42</v>
      </c>
      <c r="R34" s="18">
        <f>Settings!H$3+('G2G Turnout'!$B34*(Settings!H$4+('G2G Turnout'!$B34*Settings!H$5)))</f>
        <v>163.55000000000001</v>
      </c>
      <c r="S34" s="18">
        <f>Settings!H$6+('G2G Turnout'!$B34*(Settings!H$7+('G2G Turnout'!$B34*Settings!H$8)))</f>
        <v>113.55</v>
      </c>
      <c r="T34" s="18">
        <f>Settings!I$3+('G2G Turnout'!$B34*(Settings!I$4+('G2G Turnout'!$B34*Settings!I$5)))</f>
        <v>227.1</v>
      </c>
      <c r="U34" s="18">
        <f>Settings!I$6+('G2G Turnout'!$B34*(Settings!I$7+('G2G Turnout'!$B34*Settings!I$8)))</f>
        <v>62.71</v>
      </c>
      <c r="V34" s="18">
        <f>Settings!J$3+('G2G Turnout'!$B34*(Settings!J$4+('G2G Turnout'!$B34*Settings!J$5)))</f>
        <v>227.1</v>
      </c>
      <c r="W34" s="18">
        <f>Settings!J$6+('G2G Turnout'!$B34*(Settings!J$7+('G2G Turnout'!$B34*Settings!J$8)))</f>
        <v>113.55</v>
      </c>
      <c r="X34" s="18">
        <f>Settings!K$3+('G2G Turnout'!$B34*(Settings!K$4+('G2G Turnout'!$B34*Settings!K$5)))</f>
        <v>227.1</v>
      </c>
      <c r="Y34" s="18">
        <f>Settings!K$6+('G2G Turnout'!$B34*(Settings!K$7+('G2G Turnout'!$B34*Settings!K$8)))</f>
        <v>177.1</v>
      </c>
      <c r="Z34" s="18">
        <f>Settings!L$3+('G2G Turnout'!$B34*(Settings!L$4+('G2G Turnout'!$B34*Settings!L$5)))</f>
        <v>481.29999999999995</v>
      </c>
      <c r="AA34" s="18">
        <f>Settings!L$6+('G2G Turnout'!$B34*(Settings!L$7+('G2G Turnout'!$B34*Settings!L$8)))</f>
        <v>367.75</v>
      </c>
      <c r="AB34" s="18">
        <f>Settings!M$3+('G2G Turnout'!$B34*(Settings!M$4+('G2G Turnout'!$B34*Settings!M$5)))</f>
        <v>735.5</v>
      </c>
      <c r="AC34" s="18">
        <f>Settings!M$6+('G2G Turnout'!$B34*(Settings!M$7+('G2G Turnout'!$B34*Settings!M$8)))</f>
        <v>113.55</v>
      </c>
      <c r="AD34" s="18">
        <f>Settings!N$3+('G2G Turnout'!$B34*(Settings!N$4+('G2G Turnout'!$B34*Settings!N$5)))</f>
        <v>735.5</v>
      </c>
      <c r="AE34" s="18">
        <f>Settings!N$6+('G2G Turnout'!$B34*(Settings!N$7+('G2G Turnout'!$B34*Settings!N$8)))</f>
        <v>6405</v>
      </c>
      <c r="AF34" s="4"/>
    </row>
    <row r="35" spans="1:32" x14ac:dyDescent="0.25">
      <c r="A35" s="4"/>
      <c r="B35" s="8">
        <v>32</v>
      </c>
      <c r="C35" s="18">
        <f>MAX(D34*(Settings!$C$15/Settings!$C$14),Settings!$C$16)</f>
        <v>0.25901961804079476</v>
      </c>
      <c r="D35" s="18">
        <f t="shared" si="0"/>
        <v>1558.5890942856272</v>
      </c>
      <c r="E35" s="18">
        <f>G35*C35</f>
        <v>2087.4909057143732</v>
      </c>
      <c r="F35" s="18">
        <f t="shared" si="1"/>
        <v>3646.0800000000004</v>
      </c>
      <c r="G35" s="18">
        <f t="shared" si="2"/>
        <v>8059.2</v>
      </c>
      <c r="H35" s="20">
        <f>Settings!C$3+('G2G Turnout'!$B35*(Settings!C$4+('G2G Turnout'!$B35*Settings!C$5)))</f>
        <v>113.44</v>
      </c>
      <c r="I35" s="18">
        <f>Settings!C$6+('G2G Turnout'!$B35*(Settings!C$7+('G2G Turnout'!$B35*Settings!C$8)))</f>
        <v>50</v>
      </c>
      <c r="J35" s="18">
        <f>Settings!D$3+('G2G Turnout'!$B35*(Settings!D$4+('G2G Turnout'!$B35*Settings!D$5)))</f>
        <v>113.44</v>
      </c>
      <c r="K35" s="18">
        <f>Settings!D$6+('G2G Turnout'!$B35*(Settings!D$7+('G2G Turnout'!$B35*Settings!D$8)))</f>
        <v>63.44</v>
      </c>
      <c r="L35" s="18">
        <f>Settings!E$3+('G2G Turnout'!$B35*(Settings!E$4+('G2G Turnout'!$B35*Settings!E$5)))</f>
        <v>167.2</v>
      </c>
      <c r="M35" s="18">
        <f>Settings!E$6+('G2G Turnout'!$B35*(Settings!E$7+('G2G Turnout'!$B35*Settings!E$8)))</f>
        <v>50</v>
      </c>
      <c r="N35" s="18">
        <f>Settings!F$3+('G2G Turnout'!$B35*(Settings!F$4+('G2G Turnout'!$B35*Settings!F$5)))</f>
        <v>167.2</v>
      </c>
      <c r="O35" s="18">
        <f>Settings!F$6+('G2G Turnout'!$B35*(Settings!F$7+('G2G Turnout'!$B35*Settings!F$8)))</f>
        <v>63.44</v>
      </c>
      <c r="P35" s="18">
        <f>Settings!G$3+('G2G Turnout'!$B35*(Settings!G$4+('G2G Turnout'!$B35*Settings!G$5)))</f>
        <v>167.2</v>
      </c>
      <c r="Q35" s="18">
        <f>Settings!G$6+('G2G Turnout'!$B35*(Settings!G$7+('G2G Turnout'!$B35*Settings!G$8)))</f>
        <v>76.88</v>
      </c>
      <c r="R35" s="18">
        <f>Settings!H$3+('G2G Turnout'!$B35*(Settings!H$4+('G2G Turnout'!$B35*Settings!H$5)))</f>
        <v>167.2</v>
      </c>
      <c r="S35" s="18">
        <f>Settings!H$6+('G2G Turnout'!$B35*(Settings!H$7+('G2G Turnout'!$B35*Settings!H$8)))</f>
        <v>117.2</v>
      </c>
      <c r="T35" s="18">
        <f>Settings!I$3+('G2G Turnout'!$B35*(Settings!I$4+('G2G Turnout'!$B35*Settings!I$5)))</f>
        <v>234.4</v>
      </c>
      <c r="U35" s="18">
        <f>Settings!I$6+('G2G Turnout'!$B35*(Settings!I$7+('G2G Turnout'!$B35*Settings!I$8)))</f>
        <v>63.44</v>
      </c>
      <c r="V35" s="18">
        <f>Settings!J$3+('G2G Turnout'!$B35*(Settings!J$4+('G2G Turnout'!$B35*Settings!J$5)))</f>
        <v>234.4</v>
      </c>
      <c r="W35" s="18">
        <f>Settings!J$6+('G2G Turnout'!$B35*(Settings!J$7+('G2G Turnout'!$B35*Settings!J$8)))</f>
        <v>117.2</v>
      </c>
      <c r="X35" s="18">
        <f>Settings!K$3+('G2G Turnout'!$B35*(Settings!K$4+('G2G Turnout'!$B35*Settings!K$5)))</f>
        <v>234.4</v>
      </c>
      <c r="Y35" s="18">
        <f>Settings!K$6+('G2G Turnout'!$B35*(Settings!K$7+('G2G Turnout'!$B35*Settings!K$8)))</f>
        <v>184.4</v>
      </c>
      <c r="Z35" s="18">
        <f>Settings!L$3+('G2G Turnout'!$B35*(Settings!L$4+('G2G Turnout'!$B35*Settings!L$5)))</f>
        <v>503.2</v>
      </c>
      <c r="AA35" s="18">
        <f>Settings!L$6+('G2G Turnout'!$B35*(Settings!L$7+('G2G Turnout'!$B35*Settings!L$8)))</f>
        <v>386</v>
      </c>
      <c r="AB35" s="18">
        <f>Settings!M$3+('G2G Turnout'!$B35*(Settings!M$4+('G2G Turnout'!$B35*Settings!M$5)))</f>
        <v>772</v>
      </c>
      <c r="AC35" s="18">
        <f>Settings!M$6+('G2G Turnout'!$B35*(Settings!M$7+('G2G Turnout'!$B35*Settings!M$8)))</f>
        <v>117.2</v>
      </c>
      <c r="AD35" s="18">
        <f>Settings!N$3+('G2G Turnout'!$B35*(Settings!N$4+('G2G Turnout'!$B35*Settings!N$5)))</f>
        <v>772</v>
      </c>
      <c r="AE35" s="18">
        <f>Settings!N$6+('G2G Turnout'!$B35*(Settings!N$7+('G2G Turnout'!$B35*Settings!N$8)))</f>
        <v>6770</v>
      </c>
      <c r="AF35" s="4"/>
    </row>
    <row r="36" spans="1:32" x14ac:dyDescent="0.25">
      <c r="A36" s="4"/>
      <c r="B36" s="8">
        <v>33</v>
      </c>
      <c r="C36" s="18">
        <f>MAX(D35*(Settings!$C$15/Settings!$C$14),Settings!$C$16)</f>
        <v>0.25976484904760455</v>
      </c>
      <c r="D36" s="18">
        <f t="shared" si="0"/>
        <v>1580.95601013948</v>
      </c>
      <c r="E36" s="18">
        <f>G36*C36</f>
        <v>2201.6239898605204</v>
      </c>
      <c r="F36" s="18">
        <f t="shared" si="1"/>
        <v>3782.5800000000004</v>
      </c>
      <c r="G36" s="18">
        <f t="shared" si="2"/>
        <v>8475.4500000000007</v>
      </c>
      <c r="H36" s="20">
        <f>Settings!C$3+('G2G Turnout'!$B36*(Settings!C$4+('G2G Turnout'!$B36*Settings!C$5)))</f>
        <v>114.19</v>
      </c>
      <c r="I36" s="18">
        <f>Settings!C$6+('G2G Turnout'!$B36*(Settings!C$7+('G2G Turnout'!$B36*Settings!C$8)))</f>
        <v>50</v>
      </c>
      <c r="J36" s="18">
        <f>Settings!D$3+('G2G Turnout'!$B36*(Settings!D$4+('G2G Turnout'!$B36*Settings!D$5)))</f>
        <v>114.19</v>
      </c>
      <c r="K36" s="18">
        <f>Settings!D$6+('G2G Turnout'!$B36*(Settings!D$7+('G2G Turnout'!$B36*Settings!D$8)))</f>
        <v>64.19</v>
      </c>
      <c r="L36" s="18">
        <f>Settings!E$3+('G2G Turnout'!$B36*(Settings!E$4+('G2G Turnout'!$B36*Settings!E$5)))</f>
        <v>170.95000000000002</v>
      </c>
      <c r="M36" s="18">
        <f>Settings!E$6+('G2G Turnout'!$B36*(Settings!E$7+('G2G Turnout'!$B36*Settings!E$8)))</f>
        <v>50</v>
      </c>
      <c r="N36" s="18">
        <f>Settings!F$3+('G2G Turnout'!$B36*(Settings!F$4+('G2G Turnout'!$B36*Settings!F$5)))</f>
        <v>170.95000000000002</v>
      </c>
      <c r="O36" s="18">
        <f>Settings!F$6+('G2G Turnout'!$B36*(Settings!F$7+('G2G Turnout'!$B36*Settings!F$8)))</f>
        <v>64.19</v>
      </c>
      <c r="P36" s="18">
        <f>Settings!G$3+('G2G Turnout'!$B36*(Settings!G$4+('G2G Turnout'!$B36*Settings!G$5)))</f>
        <v>170.95000000000002</v>
      </c>
      <c r="Q36" s="18">
        <f>Settings!G$6+('G2G Turnout'!$B36*(Settings!G$7+('G2G Turnout'!$B36*Settings!G$8)))</f>
        <v>78.38</v>
      </c>
      <c r="R36" s="18">
        <f>Settings!H$3+('G2G Turnout'!$B36*(Settings!H$4+('G2G Turnout'!$B36*Settings!H$5)))</f>
        <v>170.95000000000002</v>
      </c>
      <c r="S36" s="18">
        <f>Settings!H$6+('G2G Turnout'!$B36*(Settings!H$7+('G2G Turnout'!$B36*Settings!H$8)))</f>
        <v>120.95000000000002</v>
      </c>
      <c r="T36" s="18">
        <f>Settings!I$3+('G2G Turnout'!$B36*(Settings!I$4+('G2G Turnout'!$B36*Settings!I$5)))</f>
        <v>241.90000000000003</v>
      </c>
      <c r="U36" s="18">
        <f>Settings!I$6+('G2G Turnout'!$B36*(Settings!I$7+('G2G Turnout'!$B36*Settings!I$8)))</f>
        <v>64.19</v>
      </c>
      <c r="V36" s="18">
        <f>Settings!J$3+('G2G Turnout'!$B36*(Settings!J$4+('G2G Turnout'!$B36*Settings!J$5)))</f>
        <v>241.90000000000003</v>
      </c>
      <c r="W36" s="18">
        <f>Settings!J$6+('G2G Turnout'!$B36*(Settings!J$7+('G2G Turnout'!$B36*Settings!J$8)))</f>
        <v>120.95000000000002</v>
      </c>
      <c r="X36" s="18">
        <f>Settings!K$3+('G2G Turnout'!$B36*(Settings!K$4+('G2G Turnout'!$B36*Settings!K$5)))</f>
        <v>241.90000000000003</v>
      </c>
      <c r="Y36" s="18">
        <f>Settings!K$6+('G2G Turnout'!$B36*(Settings!K$7+('G2G Turnout'!$B36*Settings!K$8)))</f>
        <v>191.90000000000003</v>
      </c>
      <c r="Z36" s="18">
        <f>Settings!L$3+('G2G Turnout'!$B36*(Settings!L$4+('G2G Turnout'!$B36*Settings!L$5)))</f>
        <v>525.70000000000005</v>
      </c>
      <c r="AA36" s="18">
        <f>Settings!L$6+('G2G Turnout'!$B36*(Settings!L$7+('G2G Turnout'!$B36*Settings!L$8)))</f>
        <v>404.75</v>
      </c>
      <c r="AB36" s="18">
        <f>Settings!M$3+('G2G Turnout'!$B36*(Settings!M$4+('G2G Turnout'!$B36*Settings!M$5)))</f>
        <v>809.5</v>
      </c>
      <c r="AC36" s="18">
        <f>Settings!M$6+('G2G Turnout'!$B36*(Settings!M$7+('G2G Turnout'!$B36*Settings!M$8)))</f>
        <v>120.95000000000002</v>
      </c>
      <c r="AD36" s="18">
        <f>Settings!N$3+('G2G Turnout'!$B36*(Settings!N$4+('G2G Turnout'!$B36*Settings!N$5)))</f>
        <v>809.5</v>
      </c>
      <c r="AE36" s="18">
        <f>Settings!N$6+('G2G Turnout'!$B36*(Settings!N$7+('G2G Turnout'!$B36*Settings!N$8)))</f>
        <v>7145</v>
      </c>
      <c r="AF36" s="4"/>
    </row>
    <row r="37" spans="1:32" x14ac:dyDescent="0.25">
      <c r="A37" s="4"/>
      <c r="B37" s="8">
        <v>34</v>
      </c>
      <c r="C37" s="18">
        <f>MAX(D36*(Settings!$C$15/Settings!$C$14),Settings!$C$16)</f>
        <v>0.26349266835657997</v>
      </c>
      <c r="D37" s="18">
        <f t="shared" si="0"/>
        <v>1576.8974721550394</v>
      </c>
      <c r="E37" s="18">
        <f>G37*C37</f>
        <v>2345.82252784496</v>
      </c>
      <c r="F37" s="18">
        <f t="shared" si="1"/>
        <v>3922.7199999999993</v>
      </c>
      <c r="G37" s="18">
        <f t="shared" si="2"/>
        <v>8902.7999999999993</v>
      </c>
      <c r="H37" s="20">
        <f>Settings!C$3+('G2G Turnout'!$B37*(Settings!C$4+('G2G Turnout'!$B37*Settings!C$5)))</f>
        <v>114.96000000000001</v>
      </c>
      <c r="I37" s="18">
        <f>Settings!C$6+('G2G Turnout'!$B37*(Settings!C$7+('G2G Turnout'!$B37*Settings!C$8)))</f>
        <v>50</v>
      </c>
      <c r="J37" s="18">
        <f>Settings!D$3+('G2G Turnout'!$B37*(Settings!D$4+('G2G Turnout'!$B37*Settings!D$5)))</f>
        <v>114.96000000000001</v>
      </c>
      <c r="K37" s="18">
        <f>Settings!D$6+('G2G Turnout'!$B37*(Settings!D$7+('G2G Turnout'!$B37*Settings!D$8)))</f>
        <v>64.960000000000008</v>
      </c>
      <c r="L37" s="18">
        <f>Settings!E$3+('G2G Turnout'!$B37*(Settings!E$4+('G2G Turnout'!$B37*Settings!E$5)))</f>
        <v>174.8</v>
      </c>
      <c r="M37" s="18">
        <f>Settings!E$6+('G2G Turnout'!$B37*(Settings!E$7+('G2G Turnout'!$B37*Settings!E$8)))</f>
        <v>50</v>
      </c>
      <c r="N37" s="18">
        <f>Settings!F$3+('G2G Turnout'!$B37*(Settings!F$4+('G2G Turnout'!$B37*Settings!F$5)))</f>
        <v>174.8</v>
      </c>
      <c r="O37" s="18">
        <f>Settings!F$6+('G2G Turnout'!$B37*(Settings!F$7+('G2G Turnout'!$B37*Settings!F$8)))</f>
        <v>64.960000000000008</v>
      </c>
      <c r="P37" s="18">
        <f>Settings!G$3+('G2G Turnout'!$B37*(Settings!G$4+('G2G Turnout'!$B37*Settings!G$5)))</f>
        <v>174.8</v>
      </c>
      <c r="Q37" s="18">
        <f>Settings!G$6+('G2G Turnout'!$B37*(Settings!G$7+('G2G Turnout'!$B37*Settings!G$8)))</f>
        <v>79.92</v>
      </c>
      <c r="R37" s="18">
        <f>Settings!H$3+('G2G Turnout'!$B37*(Settings!H$4+('G2G Turnout'!$B37*Settings!H$5)))</f>
        <v>174.8</v>
      </c>
      <c r="S37" s="18">
        <f>Settings!H$6+('G2G Turnout'!$B37*(Settings!H$7+('G2G Turnout'!$B37*Settings!H$8)))</f>
        <v>124.80000000000001</v>
      </c>
      <c r="T37" s="18">
        <f>Settings!I$3+('G2G Turnout'!$B37*(Settings!I$4+('G2G Turnout'!$B37*Settings!I$5)))</f>
        <v>249.60000000000002</v>
      </c>
      <c r="U37" s="18">
        <f>Settings!I$6+('G2G Turnout'!$B37*(Settings!I$7+('G2G Turnout'!$B37*Settings!I$8)))</f>
        <v>64.960000000000008</v>
      </c>
      <c r="V37" s="18">
        <f>Settings!J$3+('G2G Turnout'!$B37*(Settings!J$4+('G2G Turnout'!$B37*Settings!J$5)))</f>
        <v>249.60000000000002</v>
      </c>
      <c r="W37" s="18">
        <f>Settings!J$6+('G2G Turnout'!$B37*(Settings!J$7+('G2G Turnout'!$B37*Settings!J$8)))</f>
        <v>124.80000000000001</v>
      </c>
      <c r="X37" s="18">
        <f>Settings!K$3+('G2G Turnout'!$B37*(Settings!K$4+('G2G Turnout'!$B37*Settings!K$5)))</f>
        <v>249.60000000000002</v>
      </c>
      <c r="Y37" s="18">
        <f>Settings!K$6+('G2G Turnout'!$B37*(Settings!K$7+('G2G Turnout'!$B37*Settings!K$8)))</f>
        <v>199.60000000000002</v>
      </c>
      <c r="Z37" s="18">
        <f>Settings!L$3+('G2G Turnout'!$B37*(Settings!L$4+('G2G Turnout'!$B37*Settings!L$5)))</f>
        <v>548.79999999999995</v>
      </c>
      <c r="AA37" s="18">
        <f>Settings!L$6+('G2G Turnout'!$B37*(Settings!L$7+('G2G Turnout'!$B37*Settings!L$8)))</f>
        <v>424</v>
      </c>
      <c r="AB37" s="18">
        <f>Settings!M$3+('G2G Turnout'!$B37*(Settings!M$4+('G2G Turnout'!$B37*Settings!M$5)))</f>
        <v>848</v>
      </c>
      <c r="AC37" s="18">
        <f>Settings!M$6+('G2G Turnout'!$B37*(Settings!M$7+('G2G Turnout'!$B37*Settings!M$8)))</f>
        <v>124.80000000000001</v>
      </c>
      <c r="AD37" s="18">
        <f>Settings!N$3+('G2G Turnout'!$B37*(Settings!N$4+('G2G Turnout'!$B37*Settings!N$5)))</f>
        <v>848</v>
      </c>
      <c r="AE37" s="18">
        <f>Settings!N$6+('G2G Turnout'!$B37*(Settings!N$7+('G2G Turnout'!$B37*Settings!N$8)))</f>
        <v>7530</v>
      </c>
      <c r="AF37" s="4"/>
    </row>
    <row r="38" spans="1:32" x14ac:dyDescent="0.25">
      <c r="A38" s="4"/>
      <c r="B38" s="8">
        <v>35</v>
      </c>
      <c r="C38" s="18">
        <f>MAX(D37*(Settings!$C$15/Settings!$C$14),Settings!$C$16)</f>
        <v>0.26281624535917325</v>
      </c>
      <c r="D38" s="18">
        <f t="shared" si="0"/>
        <v>1611.4677480386231</v>
      </c>
      <c r="E38" s="18">
        <f>G38*C38</f>
        <v>2455.0322519613769</v>
      </c>
      <c r="F38" s="18">
        <f t="shared" si="1"/>
        <v>4066.5</v>
      </c>
      <c r="G38" s="18">
        <f t="shared" si="2"/>
        <v>9341.25</v>
      </c>
      <c r="H38" s="20">
        <f>Settings!C$3+('G2G Turnout'!$B38*(Settings!C$4+('G2G Turnout'!$B38*Settings!C$5)))</f>
        <v>115.75</v>
      </c>
      <c r="I38" s="18">
        <f>Settings!C$6+('G2G Turnout'!$B38*(Settings!C$7+('G2G Turnout'!$B38*Settings!C$8)))</f>
        <v>50</v>
      </c>
      <c r="J38" s="18">
        <f>Settings!D$3+('G2G Turnout'!$B38*(Settings!D$4+('G2G Turnout'!$B38*Settings!D$5)))</f>
        <v>115.75</v>
      </c>
      <c r="K38" s="18">
        <f>Settings!D$6+('G2G Turnout'!$B38*(Settings!D$7+('G2G Turnout'!$B38*Settings!D$8)))</f>
        <v>65.75</v>
      </c>
      <c r="L38" s="18">
        <f>Settings!E$3+('G2G Turnout'!$B38*(Settings!E$4+('G2G Turnout'!$B38*Settings!E$5)))</f>
        <v>178.75</v>
      </c>
      <c r="M38" s="18">
        <f>Settings!E$6+('G2G Turnout'!$B38*(Settings!E$7+('G2G Turnout'!$B38*Settings!E$8)))</f>
        <v>50</v>
      </c>
      <c r="N38" s="18">
        <f>Settings!F$3+('G2G Turnout'!$B38*(Settings!F$4+('G2G Turnout'!$B38*Settings!F$5)))</f>
        <v>178.75</v>
      </c>
      <c r="O38" s="18">
        <f>Settings!F$6+('G2G Turnout'!$B38*(Settings!F$7+('G2G Turnout'!$B38*Settings!F$8)))</f>
        <v>65.75</v>
      </c>
      <c r="P38" s="18">
        <f>Settings!G$3+('G2G Turnout'!$B38*(Settings!G$4+('G2G Turnout'!$B38*Settings!G$5)))</f>
        <v>178.75</v>
      </c>
      <c r="Q38" s="18">
        <f>Settings!G$6+('G2G Turnout'!$B38*(Settings!G$7+('G2G Turnout'!$B38*Settings!G$8)))</f>
        <v>81.5</v>
      </c>
      <c r="R38" s="18">
        <f>Settings!H$3+('G2G Turnout'!$B38*(Settings!H$4+('G2G Turnout'!$B38*Settings!H$5)))</f>
        <v>178.75</v>
      </c>
      <c r="S38" s="18">
        <f>Settings!H$6+('G2G Turnout'!$B38*(Settings!H$7+('G2G Turnout'!$B38*Settings!H$8)))</f>
        <v>128.75</v>
      </c>
      <c r="T38" s="18">
        <f>Settings!I$3+('G2G Turnout'!$B38*(Settings!I$4+('G2G Turnout'!$B38*Settings!I$5)))</f>
        <v>257.5</v>
      </c>
      <c r="U38" s="18">
        <f>Settings!I$6+('G2G Turnout'!$B38*(Settings!I$7+('G2G Turnout'!$B38*Settings!I$8)))</f>
        <v>65.75</v>
      </c>
      <c r="V38" s="18">
        <f>Settings!J$3+('G2G Turnout'!$B38*(Settings!J$4+('G2G Turnout'!$B38*Settings!J$5)))</f>
        <v>257.5</v>
      </c>
      <c r="W38" s="18">
        <f>Settings!J$6+('G2G Turnout'!$B38*(Settings!J$7+('G2G Turnout'!$B38*Settings!J$8)))</f>
        <v>128.75</v>
      </c>
      <c r="X38" s="18">
        <f>Settings!K$3+('G2G Turnout'!$B38*(Settings!K$4+('G2G Turnout'!$B38*Settings!K$5)))</f>
        <v>257.5</v>
      </c>
      <c r="Y38" s="18">
        <f>Settings!K$6+('G2G Turnout'!$B38*(Settings!K$7+('G2G Turnout'!$B38*Settings!K$8)))</f>
        <v>207.5</v>
      </c>
      <c r="Z38" s="18">
        <f>Settings!L$3+('G2G Turnout'!$B38*(Settings!L$4+('G2G Turnout'!$B38*Settings!L$5)))</f>
        <v>572.5</v>
      </c>
      <c r="AA38" s="18">
        <f>Settings!L$6+('G2G Turnout'!$B38*(Settings!L$7+('G2G Turnout'!$B38*Settings!L$8)))</f>
        <v>443.75</v>
      </c>
      <c r="AB38" s="18">
        <f>Settings!M$3+('G2G Turnout'!$B38*(Settings!M$4+('G2G Turnout'!$B38*Settings!M$5)))</f>
        <v>887.5</v>
      </c>
      <c r="AC38" s="18">
        <f>Settings!M$6+('G2G Turnout'!$B38*(Settings!M$7+('G2G Turnout'!$B38*Settings!M$8)))</f>
        <v>128.75</v>
      </c>
      <c r="AD38" s="18">
        <f>Settings!N$3+('G2G Turnout'!$B38*(Settings!N$4+('G2G Turnout'!$B38*Settings!N$5)))</f>
        <v>887.5</v>
      </c>
      <c r="AE38" s="18">
        <f>Settings!N$6+('G2G Turnout'!$B38*(Settings!N$7+('G2G Turnout'!$B38*Settings!N$8)))</f>
        <v>7925</v>
      </c>
      <c r="AF38" s="4"/>
    </row>
    <row r="39" spans="1:32" x14ac:dyDescent="0.25">
      <c r="A39" s="4"/>
      <c r="B39" s="8">
        <v>36</v>
      </c>
      <c r="C39" s="18">
        <f>MAX(D38*(Settings!$C$15/Settings!$C$14),Settings!$C$16)</f>
        <v>0.26857795800643719</v>
      </c>
      <c r="D39" s="18">
        <f t="shared" si="0"/>
        <v>1584.326928750575</v>
      </c>
      <c r="E39" s="18">
        <f>G39*C39</f>
        <v>2629.5930712494251</v>
      </c>
      <c r="F39" s="18">
        <f t="shared" si="1"/>
        <v>4213.92</v>
      </c>
      <c r="G39" s="18">
        <f t="shared" si="2"/>
        <v>9790.7999999999993</v>
      </c>
      <c r="H39" s="20">
        <f>Settings!C$3+('G2G Turnout'!$B39*(Settings!C$4+('G2G Turnout'!$B39*Settings!C$5)))</f>
        <v>116.56</v>
      </c>
      <c r="I39" s="18">
        <f>Settings!C$6+('G2G Turnout'!$B39*(Settings!C$7+('G2G Turnout'!$B39*Settings!C$8)))</f>
        <v>50</v>
      </c>
      <c r="J39" s="18">
        <f>Settings!D$3+('G2G Turnout'!$B39*(Settings!D$4+('G2G Turnout'!$B39*Settings!D$5)))</f>
        <v>116.56</v>
      </c>
      <c r="K39" s="18">
        <f>Settings!D$6+('G2G Turnout'!$B39*(Settings!D$7+('G2G Turnout'!$B39*Settings!D$8)))</f>
        <v>66.56</v>
      </c>
      <c r="L39" s="18">
        <f>Settings!E$3+('G2G Turnout'!$B39*(Settings!E$4+('G2G Turnout'!$B39*Settings!E$5)))</f>
        <v>182.8</v>
      </c>
      <c r="M39" s="18">
        <f>Settings!E$6+('G2G Turnout'!$B39*(Settings!E$7+('G2G Turnout'!$B39*Settings!E$8)))</f>
        <v>50</v>
      </c>
      <c r="N39" s="18">
        <f>Settings!F$3+('G2G Turnout'!$B39*(Settings!F$4+('G2G Turnout'!$B39*Settings!F$5)))</f>
        <v>182.8</v>
      </c>
      <c r="O39" s="18">
        <f>Settings!F$6+('G2G Turnout'!$B39*(Settings!F$7+('G2G Turnout'!$B39*Settings!F$8)))</f>
        <v>66.56</v>
      </c>
      <c r="P39" s="18">
        <f>Settings!G$3+('G2G Turnout'!$B39*(Settings!G$4+('G2G Turnout'!$B39*Settings!G$5)))</f>
        <v>182.8</v>
      </c>
      <c r="Q39" s="18">
        <f>Settings!G$6+('G2G Turnout'!$B39*(Settings!G$7+('G2G Turnout'!$B39*Settings!G$8)))</f>
        <v>83.12</v>
      </c>
      <c r="R39" s="18">
        <f>Settings!H$3+('G2G Turnout'!$B39*(Settings!H$4+('G2G Turnout'!$B39*Settings!H$5)))</f>
        <v>182.8</v>
      </c>
      <c r="S39" s="18">
        <f>Settings!H$6+('G2G Turnout'!$B39*(Settings!H$7+('G2G Turnout'!$B39*Settings!H$8)))</f>
        <v>132.80000000000001</v>
      </c>
      <c r="T39" s="18">
        <f>Settings!I$3+('G2G Turnout'!$B39*(Settings!I$4+('G2G Turnout'!$B39*Settings!I$5)))</f>
        <v>265.60000000000002</v>
      </c>
      <c r="U39" s="18">
        <f>Settings!I$6+('G2G Turnout'!$B39*(Settings!I$7+('G2G Turnout'!$B39*Settings!I$8)))</f>
        <v>66.56</v>
      </c>
      <c r="V39" s="18">
        <f>Settings!J$3+('G2G Turnout'!$B39*(Settings!J$4+('G2G Turnout'!$B39*Settings!J$5)))</f>
        <v>265.60000000000002</v>
      </c>
      <c r="W39" s="18">
        <f>Settings!J$6+('G2G Turnout'!$B39*(Settings!J$7+('G2G Turnout'!$B39*Settings!J$8)))</f>
        <v>132.80000000000001</v>
      </c>
      <c r="X39" s="18">
        <f>Settings!K$3+('G2G Turnout'!$B39*(Settings!K$4+('G2G Turnout'!$B39*Settings!K$5)))</f>
        <v>265.60000000000002</v>
      </c>
      <c r="Y39" s="18">
        <f>Settings!K$6+('G2G Turnout'!$B39*(Settings!K$7+('G2G Turnout'!$B39*Settings!K$8)))</f>
        <v>215.6</v>
      </c>
      <c r="Z39" s="18">
        <f>Settings!L$3+('G2G Turnout'!$B39*(Settings!L$4+('G2G Turnout'!$B39*Settings!L$5)))</f>
        <v>596.79999999999995</v>
      </c>
      <c r="AA39" s="18">
        <f>Settings!L$6+('G2G Turnout'!$B39*(Settings!L$7+('G2G Turnout'!$B39*Settings!L$8)))</f>
        <v>464</v>
      </c>
      <c r="AB39" s="18">
        <f>Settings!M$3+('G2G Turnout'!$B39*(Settings!M$4+('G2G Turnout'!$B39*Settings!M$5)))</f>
        <v>928</v>
      </c>
      <c r="AC39" s="18">
        <f>Settings!M$6+('G2G Turnout'!$B39*(Settings!M$7+('G2G Turnout'!$B39*Settings!M$8)))</f>
        <v>132.80000000000001</v>
      </c>
      <c r="AD39" s="18">
        <f>Settings!N$3+('G2G Turnout'!$B39*(Settings!N$4+('G2G Turnout'!$B39*Settings!N$5)))</f>
        <v>928</v>
      </c>
      <c r="AE39" s="18">
        <f>Settings!N$6+('G2G Turnout'!$B39*(Settings!N$7+('G2G Turnout'!$B39*Settings!N$8)))</f>
        <v>8330</v>
      </c>
      <c r="AF39" s="4"/>
    </row>
    <row r="40" spans="1:32" x14ac:dyDescent="0.25">
      <c r="A40" s="4"/>
      <c r="B40" s="8">
        <v>37</v>
      </c>
      <c r="C40" s="18">
        <f>MAX(D39*(Settings!$C$15/Settings!$C$14),Settings!$C$16)</f>
        <v>0.2640544881250958</v>
      </c>
      <c r="D40" s="18">
        <f t="shared" si="0"/>
        <v>1658.0386177099858</v>
      </c>
      <c r="E40" s="18">
        <f>G40*C40</f>
        <v>2706.9413822900137</v>
      </c>
      <c r="F40" s="18">
        <f t="shared" si="1"/>
        <v>4364.9799999999996</v>
      </c>
      <c r="G40" s="18">
        <f t="shared" si="2"/>
        <v>10251.450000000001</v>
      </c>
      <c r="H40" s="20">
        <f>Settings!C$3+('G2G Turnout'!$B40*(Settings!C$4+('G2G Turnout'!$B40*Settings!C$5)))</f>
        <v>117.39</v>
      </c>
      <c r="I40" s="18">
        <f>Settings!C$6+('G2G Turnout'!$B40*(Settings!C$7+('G2G Turnout'!$B40*Settings!C$8)))</f>
        <v>50</v>
      </c>
      <c r="J40" s="18">
        <f>Settings!D$3+('G2G Turnout'!$B40*(Settings!D$4+('G2G Turnout'!$B40*Settings!D$5)))</f>
        <v>117.39</v>
      </c>
      <c r="K40" s="18">
        <f>Settings!D$6+('G2G Turnout'!$B40*(Settings!D$7+('G2G Turnout'!$B40*Settings!D$8)))</f>
        <v>67.39</v>
      </c>
      <c r="L40" s="18">
        <f>Settings!E$3+('G2G Turnout'!$B40*(Settings!E$4+('G2G Turnout'!$B40*Settings!E$5)))</f>
        <v>186.95</v>
      </c>
      <c r="M40" s="18">
        <f>Settings!E$6+('G2G Turnout'!$B40*(Settings!E$7+('G2G Turnout'!$B40*Settings!E$8)))</f>
        <v>50</v>
      </c>
      <c r="N40" s="18">
        <f>Settings!F$3+('G2G Turnout'!$B40*(Settings!F$4+('G2G Turnout'!$B40*Settings!F$5)))</f>
        <v>186.95</v>
      </c>
      <c r="O40" s="18">
        <f>Settings!F$6+('G2G Turnout'!$B40*(Settings!F$7+('G2G Turnout'!$B40*Settings!F$8)))</f>
        <v>67.39</v>
      </c>
      <c r="P40" s="18">
        <f>Settings!G$3+('G2G Turnout'!$B40*(Settings!G$4+('G2G Turnout'!$B40*Settings!G$5)))</f>
        <v>186.95</v>
      </c>
      <c r="Q40" s="18">
        <f>Settings!G$6+('G2G Turnout'!$B40*(Settings!G$7+('G2G Turnout'!$B40*Settings!G$8)))</f>
        <v>84.78</v>
      </c>
      <c r="R40" s="18">
        <f>Settings!H$3+('G2G Turnout'!$B40*(Settings!H$4+('G2G Turnout'!$B40*Settings!H$5)))</f>
        <v>186.95</v>
      </c>
      <c r="S40" s="18">
        <f>Settings!H$6+('G2G Turnout'!$B40*(Settings!H$7+('G2G Turnout'!$B40*Settings!H$8)))</f>
        <v>136.94999999999999</v>
      </c>
      <c r="T40" s="18">
        <f>Settings!I$3+('G2G Turnout'!$B40*(Settings!I$4+('G2G Turnout'!$B40*Settings!I$5)))</f>
        <v>273.89999999999998</v>
      </c>
      <c r="U40" s="18">
        <f>Settings!I$6+('G2G Turnout'!$B40*(Settings!I$7+('G2G Turnout'!$B40*Settings!I$8)))</f>
        <v>67.39</v>
      </c>
      <c r="V40" s="18">
        <f>Settings!J$3+('G2G Turnout'!$B40*(Settings!J$4+('G2G Turnout'!$B40*Settings!J$5)))</f>
        <v>273.89999999999998</v>
      </c>
      <c r="W40" s="18">
        <f>Settings!J$6+('G2G Turnout'!$B40*(Settings!J$7+('G2G Turnout'!$B40*Settings!J$8)))</f>
        <v>136.94999999999999</v>
      </c>
      <c r="X40" s="18">
        <f>Settings!K$3+('G2G Turnout'!$B40*(Settings!K$4+('G2G Turnout'!$B40*Settings!K$5)))</f>
        <v>273.89999999999998</v>
      </c>
      <c r="Y40" s="18">
        <f>Settings!K$6+('G2G Turnout'!$B40*(Settings!K$7+('G2G Turnout'!$B40*Settings!K$8)))</f>
        <v>223.9</v>
      </c>
      <c r="Z40" s="18">
        <f>Settings!L$3+('G2G Turnout'!$B40*(Settings!L$4+('G2G Turnout'!$B40*Settings!L$5)))</f>
        <v>621.69999999999993</v>
      </c>
      <c r="AA40" s="18">
        <f>Settings!L$6+('G2G Turnout'!$B40*(Settings!L$7+('G2G Turnout'!$B40*Settings!L$8)))</f>
        <v>484.75</v>
      </c>
      <c r="AB40" s="18">
        <f>Settings!M$3+('G2G Turnout'!$B40*(Settings!M$4+('G2G Turnout'!$B40*Settings!M$5)))</f>
        <v>969.5</v>
      </c>
      <c r="AC40" s="18">
        <f>Settings!M$6+('G2G Turnout'!$B40*(Settings!M$7+('G2G Turnout'!$B40*Settings!M$8)))</f>
        <v>136.94999999999999</v>
      </c>
      <c r="AD40" s="18">
        <f>Settings!N$3+('G2G Turnout'!$B40*(Settings!N$4+('G2G Turnout'!$B40*Settings!N$5)))</f>
        <v>969.5</v>
      </c>
      <c r="AE40" s="18">
        <f>Settings!N$6+('G2G Turnout'!$B40*(Settings!N$7+('G2G Turnout'!$B40*Settings!N$8)))</f>
        <v>8745</v>
      </c>
      <c r="AF40" s="4"/>
    </row>
    <row r="41" spans="1:32" x14ac:dyDescent="0.25">
      <c r="A41" s="4"/>
      <c r="B41" s="8">
        <v>38</v>
      </c>
      <c r="C41" s="18">
        <f>MAX(D40*(Settings!$C$15/Settings!$C$14),Settings!$C$16)</f>
        <v>0.27633976961833095</v>
      </c>
      <c r="D41" s="18">
        <f t="shared" si="0"/>
        <v>1556.4333824287137</v>
      </c>
      <c r="E41" s="18">
        <f>G41*C41</f>
        <v>2963.2466175712866</v>
      </c>
      <c r="F41" s="18">
        <f t="shared" si="1"/>
        <v>4519.68</v>
      </c>
      <c r="G41" s="18">
        <f t="shared" si="2"/>
        <v>10723.2</v>
      </c>
      <c r="H41" s="20">
        <f>Settings!C$3+('G2G Turnout'!$B41*(Settings!C$4+('G2G Turnout'!$B41*Settings!C$5)))</f>
        <v>118.24</v>
      </c>
      <c r="I41" s="18">
        <f>Settings!C$6+('G2G Turnout'!$B41*(Settings!C$7+('G2G Turnout'!$B41*Settings!C$8)))</f>
        <v>50</v>
      </c>
      <c r="J41" s="18">
        <f>Settings!D$3+('G2G Turnout'!$B41*(Settings!D$4+('G2G Turnout'!$B41*Settings!D$5)))</f>
        <v>118.24</v>
      </c>
      <c r="K41" s="18">
        <f>Settings!D$6+('G2G Turnout'!$B41*(Settings!D$7+('G2G Turnout'!$B41*Settings!D$8)))</f>
        <v>68.239999999999995</v>
      </c>
      <c r="L41" s="18">
        <f>Settings!E$3+('G2G Turnout'!$B41*(Settings!E$4+('G2G Turnout'!$B41*Settings!E$5)))</f>
        <v>191.20000000000002</v>
      </c>
      <c r="M41" s="18">
        <f>Settings!E$6+('G2G Turnout'!$B41*(Settings!E$7+('G2G Turnout'!$B41*Settings!E$8)))</f>
        <v>50</v>
      </c>
      <c r="N41" s="18">
        <f>Settings!F$3+('G2G Turnout'!$B41*(Settings!F$4+('G2G Turnout'!$B41*Settings!F$5)))</f>
        <v>191.20000000000002</v>
      </c>
      <c r="O41" s="18">
        <f>Settings!F$6+('G2G Turnout'!$B41*(Settings!F$7+('G2G Turnout'!$B41*Settings!F$8)))</f>
        <v>68.239999999999995</v>
      </c>
      <c r="P41" s="18">
        <f>Settings!G$3+('G2G Turnout'!$B41*(Settings!G$4+('G2G Turnout'!$B41*Settings!G$5)))</f>
        <v>191.20000000000002</v>
      </c>
      <c r="Q41" s="18">
        <f>Settings!G$6+('G2G Turnout'!$B41*(Settings!G$7+('G2G Turnout'!$B41*Settings!G$8)))</f>
        <v>86.47999999999999</v>
      </c>
      <c r="R41" s="18">
        <f>Settings!H$3+('G2G Turnout'!$B41*(Settings!H$4+('G2G Turnout'!$B41*Settings!H$5)))</f>
        <v>191.20000000000002</v>
      </c>
      <c r="S41" s="18">
        <f>Settings!H$6+('G2G Turnout'!$B41*(Settings!H$7+('G2G Turnout'!$B41*Settings!H$8)))</f>
        <v>141.20000000000002</v>
      </c>
      <c r="T41" s="18">
        <f>Settings!I$3+('G2G Turnout'!$B41*(Settings!I$4+('G2G Turnout'!$B41*Settings!I$5)))</f>
        <v>282.40000000000003</v>
      </c>
      <c r="U41" s="18">
        <f>Settings!I$6+('G2G Turnout'!$B41*(Settings!I$7+('G2G Turnout'!$B41*Settings!I$8)))</f>
        <v>68.239999999999995</v>
      </c>
      <c r="V41" s="18">
        <f>Settings!J$3+('G2G Turnout'!$B41*(Settings!J$4+('G2G Turnout'!$B41*Settings!J$5)))</f>
        <v>282.40000000000003</v>
      </c>
      <c r="W41" s="18">
        <f>Settings!J$6+('G2G Turnout'!$B41*(Settings!J$7+('G2G Turnout'!$B41*Settings!J$8)))</f>
        <v>141.20000000000002</v>
      </c>
      <c r="X41" s="18">
        <f>Settings!K$3+('G2G Turnout'!$B41*(Settings!K$4+('G2G Turnout'!$B41*Settings!K$5)))</f>
        <v>282.40000000000003</v>
      </c>
      <c r="Y41" s="18">
        <f>Settings!K$6+('G2G Turnout'!$B41*(Settings!K$7+('G2G Turnout'!$B41*Settings!K$8)))</f>
        <v>232.40000000000003</v>
      </c>
      <c r="Z41" s="18">
        <f>Settings!L$3+('G2G Turnout'!$B41*(Settings!L$4+('G2G Turnout'!$B41*Settings!L$5)))</f>
        <v>647.20000000000005</v>
      </c>
      <c r="AA41" s="18">
        <f>Settings!L$6+('G2G Turnout'!$B41*(Settings!L$7+('G2G Turnout'!$B41*Settings!L$8)))</f>
        <v>506</v>
      </c>
      <c r="AB41" s="18">
        <f>Settings!M$3+('G2G Turnout'!$B41*(Settings!M$4+('G2G Turnout'!$B41*Settings!M$5)))</f>
        <v>1012</v>
      </c>
      <c r="AC41" s="18">
        <f>Settings!M$6+('G2G Turnout'!$B41*(Settings!M$7+('G2G Turnout'!$B41*Settings!M$8)))</f>
        <v>141.20000000000002</v>
      </c>
      <c r="AD41" s="18">
        <f>Settings!N$3+('G2G Turnout'!$B41*(Settings!N$4+('G2G Turnout'!$B41*Settings!N$5)))</f>
        <v>1012</v>
      </c>
      <c r="AE41" s="18">
        <f>Settings!N$6+('G2G Turnout'!$B41*(Settings!N$7+('G2G Turnout'!$B41*Settings!N$8)))</f>
        <v>9170</v>
      </c>
      <c r="AF41" s="4"/>
    </row>
    <row r="42" spans="1:32" x14ac:dyDescent="0.25">
      <c r="A42" s="4"/>
      <c r="B42" s="8">
        <v>39</v>
      </c>
      <c r="C42" s="18">
        <f>MAX(D41*(Settings!$C$15/Settings!$C$14),Settings!$C$16)</f>
        <v>0.25940556373811896</v>
      </c>
      <c r="D42" s="18">
        <f t="shared" si="0"/>
        <v>1771.1082824724517</v>
      </c>
      <c r="E42" s="18">
        <f>G42*C42</f>
        <v>2906.9117175275478</v>
      </c>
      <c r="F42" s="18">
        <f t="shared" si="1"/>
        <v>4678.0199999999995</v>
      </c>
      <c r="G42" s="18">
        <f t="shared" si="2"/>
        <v>11206.05</v>
      </c>
      <c r="H42" s="20">
        <f>Settings!C$3+('G2G Turnout'!$B42*(Settings!C$4+('G2G Turnout'!$B42*Settings!C$5)))</f>
        <v>119.11</v>
      </c>
      <c r="I42" s="18">
        <f>Settings!C$6+('G2G Turnout'!$B42*(Settings!C$7+('G2G Turnout'!$B42*Settings!C$8)))</f>
        <v>50</v>
      </c>
      <c r="J42" s="18">
        <f>Settings!D$3+('G2G Turnout'!$B42*(Settings!D$4+('G2G Turnout'!$B42*Settings!D$5)))</f>
        <v>119.11</v>
      </c>
      <c r="K42" s="18">
        <f>Settings!D$6+('G2G Turnout'!$B42*(Settings!D$7+('G2G Turnout'!$B42*Settings!D$8)))</f>
        <v>69.11</v>
      </c>
      <c r="L42" s="18">
        <f>Settings!E$3+('G2G Turnout'!$B42*(Settings!E$4+('G2G Turnout'!$B42*Settings!E$5)))</f>
        <v>195.55</v>
      </c>
      <c r="M42" s="18">
        <f>Settings!E$6+('G2G Turnout'!$B42*(Settings!E$7+('G2G Turnout'!$B42*Settings!E$8)))</f>
        <v>50</v>
      </c>
      <c r="N42" s="18">
        <f>Settings!F$3+('G2G Turnout'!$B42*(Settings!F$4+('G2G Turnout'!$B42*Settings!F$5)))</f>
        <v>195.55</v>
      </c>
      <c r="O42" s="18">
        <f>Settings!F$6+('G2G Turnout'!$B42*(Settings!F$7+('G2G Turnout'!$B42*Settings!F$8)))</f>
        <v>69.11</v>
      </c>
      <c r="P42" s="18">
        <f>Settings!G$3+('G2G Turnout'!$B42*(Settings!G$4+('G2G Turnout'!$B42*Settings!G$5)))</f>
        <v>195.55</v>
      </c>
      <c r="Q42" s="18">
        <f>Settings!G$6+('G2G Turnout'!$B42*(Settings!G$7+('G2G Turnout'!$B42*Settings!G$8)))</f>
        <v>88.22</v>
      </c>
      <c r="R42" s="18">
        <f>Settings!H$3+('G2G Turnout'!$B42*(Settings!H$4+('G2G Turnout'!$B42*Settings!H$5)))</f>
        <v>195.55</v>
      </c>
      <c r="S42" s="18">
        <f>Settings!H$6+('G2G Turnout'!$B42*(Settings!H$7+('G2G Turnout'!$B42*Settings!H$8)))</f>
        <v>145.55000000000001</v>
      </c>
      <c r="T42" s="18">
        <f>Settings!I$3+('G2G Turnout'!$B42*(Settings!I$4+('G2G Turnout'!$B42*Settings!I$5)))</f>
        <v>291.10000000000002</v>
      </c>
      <c r="U42" s="18">
        <f>Settings!I$6+('G2G Turnout'!$B42*(Settings!I$7+('G2G Turnout'!$B42*Settings!I$8)))</f>
        <v>69.11</v>
      </c>
      <c r="V42" s="18">
        <f>Settings!J$3+('G2G Turnout'!$B42*(Settings!J$4+('G2G Turnout'!$B42*Settings!J$5)))</f>
        <v>291.10000000000002</v>
      </c>
      <c r="W42" s="18">
        <f>Settings!J$6+('G2G Turnout'!$B42*(Settings!J$7+('G2G Turnout'!$B42*Settings!J$8)))</f>
        <v>145.55000000000001</v>
      </c>
      <c r="X42" s="18">
        <f>Settings!K$3+('G2G Turnout'!$B42*(Settings!K$4+('G2G Turnout'!$B42*Settings!K$5)))</f>
        <v>291.10000000000002</v>
      </c>
      <c r="Y42" s="18">
        <f>Settings!K$6+('G2G Turnout'!$B42*(Settings!K$7+('G2G Turnout'!$B42*Settings!K$8)))</f>
        <v>241.10000000000002</v>
      </c>
      <c r="Z42" s="18">
        <f>Settings!L$3+('G2G Turnout'!$B42*(Settings!L$4+('G2G Turnout'!$B42*Settings!L$5)))</f>
        <v>673.3</v>
      </c>
      <c r="AA42" s="18">
        <f>Settings!L$6+('G2G Turnout'!$B42*(Settings!L$7+('G2G Turnout'!$B42*Settings!L$8)))</f>
        <v>527.75</v>
      </c>
      <c r="AB42" s="18">
        <f>Settings!M$3+('G2G Turnout'!$B42*(Settings!M$4+('G2G Turnout'!$B42*Settings!M$5)))</f>
        <v>1055.5</v>
      </c>
      <c r="AC42" s="18">
        <f>Settings!M$6+('G2G Turnout'!$B42*(Settings!M$7+('G2G Turnout'!$B42*Settings!M$8)))</f>
        <v>145.55000000000001</v>
      </c>
      <c r="AD42" s="18">
        <f>Settings!N$3+('G2G Turnout'!$B42*(Settings!N$4+('G2G Turnout'!$B42*Settings!N$5)))</f>
        <v>1055.5</v>
      </c>
      <c r="AE42" s="18">
        <f>Settings!N$6+('G2G Turnout'!$B42*(Settings!N$7+('G2G Turnout'!$B42*Settings!N$8)))</f>
        <v>9605</v>
      </c>
      <c r="AF42" s="4"/>
    </row>
    <row r="43" spans="1:32" x14ac:dyDescent="0.25">
      <c r="A43" s="4"/>
      <c r="B43" s="8">
        <v>40</v>
      </c>
      <c r="C43" s="18">
        <f>MAX(D42*(Settings!$C$15/Settings!$C$14),Settings!$C$16)</f>
        <v>0.29518471374540861</v>
      </c>
      <c r="D43" s="18">
        <f t="shared" si="0"/>
        <v>1386.3388491787191</v>
      </c>
      <c r="E43" s="18">
        <f>G43*C43</f>
        <v>3453.6611508212809</v>
      </c>
      <c r="F43" s="18">
        <f t="shared" si="1"/>
        <v>4840</v>
      </c>
      <c r="G43" s="18">
        <f t="shared" si="2"/>
        <v>11700</v>
      </c>
      <c r="H43" s="20">
        <f>Settings!C$3+('G2G Turnout'!$B43*(Settings!C$4+('G2G Turnout'!$B43*Settings!C$5)))</f>
        <v>120</v>
      </c>
      <c r="I43" s="18">
        <f>Settings!C$6+('G2G Turnout'!$B43*(Settings!C$7+('G2G Turnout'!$B43*Settings!C$8)))</f>
        <v>50</v>
      </c>
      <c r="J43" s="18">
        <f>Settings!D$3+('G2G Turnout'!$B43*(Settings!D$4+('G2G Turnout'!$B43*Settings!D$5)))</f>
        <v>120</v>
      </c>
      <c r="K43" s="18">
        <f>Settings!D$6+('G2G Turnout'!$B43*(Settings!D$7+('G2G Turnout'!$B43*Settings!D$8)))</f>
        <v>70</v>
      </c>
      <c r="L43" s="18">
        <f>Settings!E$3+('G2G Turnout'!$B43*(Settings!E$4+('G2G Turnout'!$B43*Settings!E$5)))</f>
        <v>200</v>
      </c>
      <c r="M43" s="18">
        <f>Settings!E$6+('G2G Turnout'!$B43*(Settings!E$7+('G2G Turnout'!$B43*Settings!E$8)))</f>
        <v>50</v>
      </c>
      <c r="N43" s="18">
        <f>Settings!F$3+('G2G Turnout'!$B43*(Settings!F$4+('G2G Turnout'!$B43*Settings!F$5)))</f>
        <v>200</v>
      </c>
      <c r="O43" s="18">
        <f>Settings!F$6+('G2G Turnout'!$B43*(Settings!F$7+('G2G Turnout'!$B43*Settings!F$8)))</f>
        <v>70</v>
      </c>
      <c r="P43" s="18">
        <f>Settings!G$3+('G2G Turnout'!$B43*(Settings!G$4+('G2G Turnout'!$B43*Settings!G$5)))</f>
        <v>200</v>
      </c>
      <c r="Q43" s="18">
        <f>Settings!G$6+('G2G Turnout'!$B43*(Settings!G$7+('G2G Turnout'!$B43*Settings!G$8)))</f>
        <v>90</v>
      </c>
      <c r="R43" s="18">
        <f>Settings!H$3+('G2G Turnout'!$B43*(Settings!H$4+('G2G Turnout'!$B43*Settings!H$5)))</f>
        <v>200</v>
      </c>
      <c r="S43" s="18">
        <f>Settings!H$6+('G2G Turnout'!$B43*(Settings!H$7+('G2G Turnout'!$B43*Settings!H$8)))</f>
        <v>150</v>
      </c>
      <c r="T43" s="18">
        <f>Settings!I$3+('G2G Turnout'!$B43*(Settings!I$4+('G2G Turnout'!$B43*Settings!I$5)))</f>
        <v>300</v>
      </c>
      <c r="U43" s="18">
        <f>Settings!I$6+('G2G Turnout'!$B43*(Settings!I$7+('G2G Turnout'!$B43*Settings!I$8)))</f>
        <v>70</v>
      </c>
      <c r="V43" s="18">
        <f>Settings!J$3+('G2G Turnout'!$B43*(Settings!J$4+('G2G Turnout'!$B43*Settings!J$5)))</f>
        <v>300</v>
      </c>
      <c r="W43" s="18">
        <f>Settings!J$6+('G2G Turnout'!$B43*(Settings!J$7+('G2G Turnout'!$B43*Settings!J$8)))</f>
        <v>150</v>
      </c>
      <c r="X43" s="18">
        <f>Settings!K$3+('G2G Turnout'!$B43*(Settings!K$4+('G2G Turnout'!$B43*Settings!K$5)))</f>
        <v>300</v>
      </c>
      <c r="Y43" s="18">
        <f>Settings!K$6+('G2G Turnout'!$B43*(Settings!K$7+('G2G Turnout'!$B43*Settings!K$8)))</f>
        <v>250</v>
      </c>
      <c r="Z43" s="18">
        <f>Settings!L$3+('G2G Turnout'!$B43*(Settings!L$4+('G2G Turnout'!$B43*Settings!L$5)))</f>
        <v>700</v>
      </c>
      <c r="AA43" s="18">
        <f>Settings!L$6+('G2G Turnout'!$B43*(Settings!L$7+('G2G Turnout'!$B43*Settings!L$8)))</f>
        <v>550</v>
      </c>
      <c r="AB43" s="18">
        <f>Settings!M$3+('G2G Turnout'!$B43*(Settings!M$4+('G2G Turnout'!$B43*Settings!M$5)))</f>
        <v>1100</v>
      </c>
      <c r="AC43" s="18">
        <f>Settings!M$6+('G2G Turnout'!$B43*(Settings!M$7+('G2G Turnout'!$B43*Settings!M$8)))</f>
        <v>150</v>
      </c>
      <c r="AD43" s="18">
        <f>Settings!N$3+('G2G Turnout'!$B43*(Settings!N$4+('G2G Turnout'!$B43*Settings!N$5)))</f>
        <v>1100</v>
      </c>
      <c r="AE43" s="18">
        <f>Settings!N$6+('G2G Turnout'!$B43*(Settings!N$7+('G2G Turnout'!$B43*Settings!N$8)))</f>
        <v>10050</v>
      </c>
      <c r="AF43" s="4"/>
    </row>
    <row r="44" spans="1:32" x14ac:dyDescent="0.25">
      <c r="A44" s="4"/>
      <c r="B44" s="8">
        <v>41</v>
      </c>
      <c r="C44" s="18">
        <f>MAX(D43*(Settings!$C$15/Settings!$C$14),Settings!$C$16)</f>
        <v>0.25</v>
      </c>
      <c r="D44" s="18">
        <f t="shared" si="0"/>
        <v>1954.3575000000001</v>
      </c>
      <c r="E44" s="18">
        <f>G44*C44</f>
        <v>3051.2624999999998</v>
      </c>
      <c r="F44" s="18">
        <f t="shared" si="1"/>
        <v>5005.62</v>
      </c>
      <c r="G44" s="18">
        <f t="shared" si="2"/>
        <v>12205.05</v>
      </c>
      <c r="H44" s="20">
        <f>Settings!C$3+('G2G Turnout'!$B44*(Settings!C$4+('G2G Turnout'!$B44*Settings!C$5)))</f>
        <v>120.91</v>
      </c>
      <c r="I44" s="18">
        <f>Settings!C$6+('G2G Turnout'!$B44*(Settings!C$7+('G2G Turnout'!$B44*Settings!C$8)))</f>
        <v>50</v>
      </c>
      <c r="J44" s="18">
        <f>Settings!D$3+('G2G Turnout'!$B44*(Settings!D$4+('G2G Turnout'!$B44*Settings!D$5)))</f>
        <v>120.91</v>
      </c>
      <c r="K44" s="18">
        <f>Settings!D$6+('G2G Turnout'!$B44*(Settings!D$7+('G2G Turnout'!$B44*Settings!D$8)))</f>
        <v>70.91</v>
      </c>
      <c r="L44" s="18">
        <f>Settings!E$3+('G2G Turnout'!$B44*(Settings!E$4+('G2G Turnout'!$B44*Settings!E$5)))</f>
        <v>204.55</v>
      </c>
      <c r="M44" s="18">
        <f>Settings!E$6+('G2G Turnout'!$B44*(Settings!E$7+('G2G Turnout'!$B44*Settings!E$8)))</f>
        <v>50</v>
      </c>
      <c r="N44" s="18">
        <f>Settings!F$3+('G2G Turnout'!$B44*(Settings!F$4+('G2G Turnout'!$B44*Settings!F$5)))</f>
        <v>204.55</v>
      </c>
      <c r="O44" s="18">
        <f>Settings!F$6+('G2G Turnout'!$B44*(Settings!F$7+('G2G Turnout'!$B44*Settings!F$8)))</f>
        <v>70.91</v>
      </c>
      <c r="P44" s="18">
        <f>Settings!G$3+('G2G Turnout'!$B44*(Settings!G$4+('G2G Turnout'!$B44*Settings!G$5)))</f>
        <v>204.55</v>
      </c>
      <c r="Q44" s="18">
        <f>Settings!G$6+('G2G Turnout'!$B44*(Settings!G$7+('G2G Turnout'!$B44*Settings!G$8)))</f>
        <v>91.82</v>
      </c>
      <c r="R44" s="18">
        <f>Settings!H$3+('G2G Turnout'!$B44*(Settings!H$4+('G2G Turnout'!$B44*Settings!H$5)))</f>
        <v>204.55</v>
      </c>
      <c r="S44" s="18">
        <f>Settings!H$6+('G2G Turnout'!$B44*(Settings!H$7+('G2G Turnout'!$B44*Settings!H$8)))</f>
        <v>154.55000000000001</v>
      </c>
      <c r="T44" s="18">
        <f>Settings!I$3+('G2G Turnout'!$B44*(Settings!I$4+('G2G Turnout'!$B44*Settings!I$5)))</f>
        <v>309.10000000000002</v>
      </c>
      <c r="U44" s="18">
        <f>Settings!I$6+('G2G Turnout'!$B44*(Settings!I$7+('G2G Turnout'!$B44*Settings!I$8)))</f>
        <v>70.91</v>
      </c>
      <c r="V44" s="18">
        <f>Settings!J$3+('G2G Turnout'!$B44*(Settings!J$4+('G2G Turnout'!$B44*Settings!J$5)))</f>
        <v>309.10000000000002</v>
      </c>
      <c r="W44" s="18">
        <f>Settings!J$6+('G2G Turnout'!$B44*(Settings!J$7+('G2G Turnout'!$B44*Settings!J$8)))</f>
        <v>154.55000000000001</v>
      </c>
      <c r="X44" s="18">
        <f>Settings!K$3+('G2G Turnout'!$B44*(Settings!K$4+('G2G Turnout'!$B44*Settings!K$5)))</f>
        <v>309.10000000000002</v>
      </c>
      <c r="Y44" s="18">
        <f>Settings!K$6+('G2G Turnout'!$B44*(Settings!K$7+('G2G Turnout'!$B44*Settings!K$8)))</f>
        <v>259.10000000000002</v>
      </c>
      <c r="Z44" s="18">
        <f>Settings!L$3+('G2G Turnout'!$B44*(Settings!L$4+('G2G Turnout'!$B44*Settings!L$5)))</f>
        <v>727.3</v>
      </c>
      <c r="AA44" s="18">
        <f>Settings!L$6+('G2G Turnout'!$B44*(Settings!L$7+('G2G Turnout'!$B44*Settings!L$8)))</f>
        <v>572.75</v>
      </c>
      <c r="AB44" s="18">
        <f>Settings!M$3+('G2G Turnout'!$B44*(Settings!M$4+('G2G Turnout'!$B44*Settings!M$5)))</f>
        <v>1145.5</v>
      </c>
      <c r="AC44" s="18">
        <f>Settings!M$6+('G2G Turnout'!$B44*(Settings!M$7+('G2G Turnout'!$B44*Settings!M$8)))</f>
        <v>154.55000000000001</v>
      </c>
      <c r="AD44" s="18">
        <f>Settings!N$3+('G2G Turnout'!$B44*(Settings!N$4+('G2G Turnout'!$B44*Settings!N$5)))</f>
        <v>1145.5</v>
      </c>
      <c r="AE44" s="18">
        <f>Settings!N$6+('G2G Turnout'!$B44*(Settings!N$7+('G2G Turnout'!$B44*Settings!N$8)))</f>
        <v>10505</v>
      </c>
      <c r="AF44" s="4"/>
    </row>
    <row r="45" spans="1:32" x14ac:dyDescent="0.25">
      <c r="A45" s="4"/>
      <c r="B45" s="8">
        <v>42</v>
      </c>
      <c r="C45" s="18">
        <f>MAX(D44*(Settings!$C$15/Settings!$C$14),Settings!$C$16)</f>
        <v>0.32572624999999999</v>
      </c>
      <c r="D45" s="18">
        <f t="shared" si="0"/>
        <v>1031.2512285000003</v>
      </c>
      <c r="E45" s="18">
        <f>G45*C45</f>
        <v>4143.6287714999999</v>
      </c>
      <c r="F45" s="18">
        <f t="shared" si="1"/>
        <v>5174.88</v>
      </c>
      <c r="G45" s="18">
        <f t="shared" si="2"/>
        <v>12721.2</v>
      </c>
      <c r="H45" s="20">
        <f>Settings!C$3+('G2G Turnout'!$B45*(Settings!C$4+('G2G Turnout'!$B45*Settings!C$5)))</f>
        <v>121.84</v>
      </c>
      <c r="I45" s="18">
        <f>Settings!C$6+('G2G Turnout'!$B45*(Settings!C$7+('G2G Turnout'!$B45*Settings!C$8)))</f>
        <v>50</v>
      </c>
      <c r="J45" s="18">
        <f>Settings!D$3+('G2G Turnout'!$B45*(Settings!D$4+('G2G Turnout'!$B45*Settings!D$5)))</f>
        <v>121.84</v>
      </c>
      <c r="K45" s="18">
        <f>Settings!D$6+('G2G Turnout'!$B45*(Settings!D$7+('G2G Turnout'!$B45*Settings!D$8)))</f>
        <v>71.84</v>
      </c>
      <c r="L45" s="18">
        <f>Settings!E$3+('G2G Turnout'!$B45*(Settings!E$4+('G2G Turnout'!$B45*Settings!E$5)))</f>
        <v>209.2</v>
      </c>
      <c r="M45" s="18">
        <f>Settings!E$6+('G2G Turnout'!$B45*(Settings!E$7+('G2G Turnout'!$B45*Settings!E$8)))</f>
        <v>50</v>
      </c>
      <c r="N45" s="18">
        <f>Settings!F$3+('G2G Turnout'!$B45*(Settings!F$4+('G2G Turnout'!$B45*Settings!F$5)))</f>
        <v>209.2</v>
      </c>
      <c r="O45" s="18">
        <f>Settings!F$6+('G2G Turnout'!$B45*(Settings!F$7+('G2G Turnout'!$B45*Settings!F$8)))</f>
        <v>71.84</v>
      </c>
      <c r="P45" s="18">
        <f>Settings!G$3+('G2G Turnout'!$B45*(Settings!G$4+('G2G Turnout'!$B45*Settings!G$5)))</f>
        <v>209.2</v>
      </c>
      <c r="Q45" s="18">
        <f>Settings!G$6+('G2G Turnout'!$B45*(Settings!G$7+('G2G Turnout'!$B45*Settings!G$8)))</f>
        <v>93.68</v>
      </c>
      <c r="R45" s="18">
        <f>Settings!H$3+('G2G Turnout'!$B45*(Settings!H$4+('G2G Turnout'!$B45*Settings!H$5)))</f>
        <v>209.2</v>
      </c>
      <c r="S45" s="18">
        <f>Settings!H$6+('G2G Turnout'!$B45*(Settings!H$7+('G2G Turnout'!$B45*Settings!H$8)))</f>
        <v>159.19999999999999</v>
      </c>
      <c r="T45" s="18">
        <f>Settings!I$3+('G2G Turnout'!$B45*(Settings!I$4+('G2G Turnout'!$B45*Settings!I$5)))</f>
        <v>318.39999999999998</v>
      </c>
      <c r="U45" s="18">
        <f>Settings!I$6+('G2G Turnout'!$B45*(Settings!I$7+('G2G Turnout'!$B45*Settings!I$8)))</f>
        <v>71.84</v>
      </c>
      <c r="V45" s="18">
        <f>Settings!J$3+('G2G Turnout'!$B45*(Settings!J$4+('G2G Turnout'!$B45*Settings!J$5)))</f>
        <v>318.39999999999998</v>
      </c>
      <c r="W45" s="18">
        <f>Settings!J$6+('G2G Turnout'!$B45*(Settings!J$7+('G2G Turnout'!$B45*Settings!J$8)))</f>
        <v>159.19999999999999</v>
      </c>
      <c r="X45" s="18">
        <f>Settings!K$3+('G2G Turnout'!$B45*(Settings!K$4+('G2G Turnout'!$B45*Settings!K$5)))</f>
        <v>318.39999999999998</v>
      </c>
      <c r="Y45" s="18">
        <f>Settings!K$6+('G2G Turnout'!$B45*(Settings!K$7+('G2G Turnout'!$B45*Settings!K$8)))</f>
        <v>268.39999999999998</v>
      </c>
      <c r="Z45" s="18">
        <f>Settings!L$3+('G2G Turnout'!$B45*(Settings!L$4+('G2G Turnout'!$B45*Settings!L$5)))</f>
        <v>755.19999999999993</v>
      </c>
      <c r="AA45" s="18">
        <f>Settings!L$6+('G2G Turnout'!$B45*(Settings!L$7+('G2G Turnout'!$B45*Settings!L$8)))</f>
        <v>596</v>
      </c>
      <c r="AB45" s="18">
        <f>Settings!M$3+('G2G Turnout'!$B45*(Settings!M$4+('G2G Turnout'!$B45*Settings!M$5)))</f>
        <v>1192</v>
      </c>
      <c r="AC45" s="18">
        <f>Settings!M$6+('G2G Turnout'!$B45*(Settings!M$7+('G2G Turnout'!$B45*Settings!M$8)))</f>
        <v>159.19999999999999</v>
      </c>
      <c r="AD45" s="18">
        <f>Settings!N$3+('G2G Turnout'!$B45*(Settings!N$4+('G2G Turnout'!$B45*Settings!N$5)))</f>
        <v>1192</v>
      </c>
      <c r="AE45" s="18">
        <f>Settings!N$6+('G2G Turnout'!$B45*(Settings!N$7+('G2G Turnout'!$B45*Settings!N$8)))</f>
        <v>10970</v>
      </c>
      <c r="AF45" s="4"/>
    </row>
    <row r="46" spans="1:32" x14ac:dyDescent="0.25">
      <c r="A46" s="4"/>
      <c r="B46" s="8">
        <v>43</v>
      </c>
      <c r="C46" s="18">
        <f>MAX(D45*(Settings!$C$15/Settings!$C$14),Settings!$C$16)</f>
        <v>0.25</v>
      </c>
      <c r="D46" s="18">
        <f t="shared" si="0"/>
        <v>2035.6675000000005</v>
      </c>
      <c r="E46" s="18">
        <f>G46*C46</f>
        <v>3312.1125000000002</v>
      </c>
      <c r="F46" s="18">
        <f t="shared" si="1"/>
        <v>5347.7800000000007</v>
      </c>
      <c r="G46" s="18">
        <f t="shared" si="2"/>
        <v>13248.45</v>
      </c>
      <c r="H46" s="20">
        <f>Settings!C$3+('G2G Turnout'!$B46*(Settings!C$4+('G2G Turnout'!$B46*Settings!C$5)))</f>
        <v>122.79</v>
      </c>
      <c r="I46" s="18">
        <f>Settings!C$6+('G2G Turnout'!$B46*(Settings!C$7+('G2G Turnout'!$B46*Settings!C$8)))</f>
        <v>50</v>
      </c>
      <c r="J46" s="18">
        <f>Settings!D$3+('G2G Turnout'!$B46*(Settings!D$4+('G2G Turnout'!$B46*Settings!D$5)))</f>
        <v>122.79</v>
      </c>
      <c r="K46" s="18">
        <f>Settings!D$6+('G2G Turnout'!$B46*(Settings!D$7+('G2G Turnout'!$B46*Settings!D$8)))</f>
        <v>72.790000000000006</v>
      </c>
      <c r="L46" s="18">
        <f>Settings!E$3+('G2G Turnout'!$B46*(Settings!E$4+('G2G Turnout'!$B46*Settings!E$5)))</f>
        <v>213.95</v>
      </c>
      <c r="M46" s="18">
        <f>Settings!E$6+('G2G Turnout'!$B46*(Settings!E$7+('G2G Turnout'!$B46*Settings!E$8)))</f>
        <v>50</v>
      </c>
      <c r="N46" s="18">
        <f>Settings!F$3+('G2G Turnout'!$B46*(Settings!F$4+('G2G Turnout'!$B46*Settings!F$5)))</f>
        <v>213.95</v>
      </c>
      <c r="O46" s="18">
        <f>Settings!F$6+('G2G Turnout'!$B46*(Settings!F$7+('G2G Turnout'!$B46*Settings!F$8)))</f>
        <v>72.790000000000006</v>
      </c>
      <c r="P46" s="18">
        <f>Settings!G$3+('G2G Turnout'!$B46*(Settings!G$4+('G2G Turnout'!$B46*Settings!G$5)))</f>
        <v>213.95</v>
      </c>
      <c r="Q46" s="18">
        <f>Settings!G$6+('G2G Turnout'!$B46*(Settings!G$7+('G2G Turnout'!$B46*Settings!G$8)))</f>
        <v>95.580000000000013</v>
      </c>
      <c r="R46" s="18">
        <f>Settings!H$3+('G2G Turnout'!$B46*(Settings!H$4+('G2G Turnout'!$B46*Settings!H$5)))</f>
        <v>213.95</v>
      </c>
      <c r="S46" s="18">
        <f>Settings!H$6+('G2G Turnout'!$B46*(Settings!H$7+('G2G Turnout'!$B46*Settings!H$8)))</f>
        <v>163.95</v>
      </c>
      <c r="T46" s="18">
        <f>Settings!I$3+('G2G Turnout'!$B46*(Settings!I$4+('G2G Turnout'!$B46*Settings!I$5)))</f>
        <v>327.9</v>
      </c>
      <c r="U46" s="18">
        <f>Settings!I$6+('G2G Turnout'!$B46*(Settings!I$7+('G2G Turnout'!$B46*Settings!I$8)))</f>
        <v>72.790000000000006</v>
      </c>
      <c r="V46" s="18">
        <f>Settings!J$3+('G2G Turnout'!$B46*(Settings!J$4+('G2G Turnout'!$B46*Settings!J$5)))</f>
        <v>327.9</v>
      </c>
      <c r="W46" s="18">
        <f>Settings!J$6+('G2G Turnout'!$B46*(Settings!J$7+('G2G Turnout'!$B46*Settings!J$8)))</f>
        <v>163.95</v>
      </c>
      <c r="X46" s="18">
        <f>Settings!K$3+('G2G Turnout'!$B46*(Settings!K$4+('G2G Turnout'!$B46*Settings!K$5)))</f>
        <v>327.9</v>
      </c>
      <c r="Y46" s="18">
        <f>Settings!K$6+('G2G Turnout'!$B46*(Settings!K$7+('G2G Turnout'!$B46*Settings!K$8)))</f>
        <v>277.89999999999998</v>
      </c>
      <c r="Z46" s="18">
        <f>Settings!L$3+('G2G Turnout'!$B46*(Settings!L$4+('G2G Turnout'!$B46*Settings!L$5)))</f>
        <v>783.7</v>
      </c>
      <c r="AA46" s="18">
        <f>Settings!L$6+('G2G Turnout'!$B46*(Settings!L$7+('G2G Turnout'!$B46*Settings!L$8)))</f>
        <v>619.75</v>
      </c>
      <c r="AB46" s="18">
        <f>Settings!M$3+('G2G Turnout'!$B46*(Settings!M$4+('G2G Turnout'!$B46*Settings!M$5)))</f>
        <v>1239.5</v>
      </c>
      <c r="AC46" s="18">
        <f>Settings!M$6+('G2G Turnout'!$B46*(Settings!M$7+('G2G Turnout'!$B46*Settings!M$8)))</f>
        <v>163.95</v>
      </c>
      <c r="AD46" s="18">
        <f>Settings!N$3+('G2G Turnout'!$B46*(Settings!N$4+('G2G Turnout'!$B46*Settings!N$5)))</f>
        <v>1239.5</v>
      </c>
      <c r="AE46" s="18">
        <f>Settings!N$6+('G2G Turnout'!$B46*(Settings!N$7+('G2G Turnout'!$B46*Settings!N$8)))</f>
        <v>11445</v>
      </c>
      <c r="AF46" s="4"/>
    </row>
    <row r="47" spans="1:32" x14ac:dyDescent="0.25">
      <c r="A47" s="4"/>
      <c r="B47" s="8">
        <v>44</v>
      </c>
      <c r="C47" s="18">
        <f>MAX(D46*(Settings!$C$15/Settings!$C$14),Settings!$C$16)</f>
        <v>0.33927791666666673</v>
      </c>
      <c r="D47" s="18">
        <f t="shared" si="0"/>
        <v>846.76321849999931</v>
      </c>
      <c r="E47" s="18">
        <f>G47*C47</f>
        <v>4677.5567815000004</v>
      </c>
      <c r="F47" s="18">
        <f t="shared" si="1"/>
        <v>5524.32</v>
      </c>
      <c r="G47" s="18">
        <f t="shared" si="2"/>
        <v>13786.8</v>
      </c>
      <c r="H47" s="20">
        <f>Settings!C$3+('G2G Turnout'!$B47*(Settings!C$4+('G2G Turnout'!$B47*Settings!C$5)))</f>
        <v>123.76</v>
      </c>
      <c r="I47" s="18">
        <f>Settings!C$6+('G2G Turnout'!$B47*(Settings!C$7+('G2G Turnout'!$B47*Settings!C$8)))</f>
        <v>50</v>
      </c>
      <c r="J47" s="18">
        <f>Settings!D$3+('G2G Turnout'!$B47*(Settings!D$4+('G2G Turnout'!$B47*Settings!D$5)))</f>
        <v>123.76</v>
      </c>
      <c r="K47" s="18">
        <f>Settings!D$6+('G2G Turnout'!$B47*(Settings!D$7+('G2G Turnout'!$B47*Settings!D$8)))</f>
        <v>73.760000000000005</v>
      </c>
      <c r="L47" s="18">
        <f>Settings!E$3+('G2G Turnout'!$B47*(Settings!E$4+('G2G Turnout'!$B47*Settings!E$5)))</f>
        <v>218.8</v>
      </c>
      <c r="M47" s="18">
        <f>Settings!E$6+('G2G Turnout'!$B47*(Settings!E$7+('G2G Turnout'!$B47*Settings!E$8)))</f>
        <v>50</v>
      </c>
      <c r="N47" s="18">
        <f>Settings!F$3+('G2G Turnout'!$B47*(Settings!F$4+('G2G Turnout'!$B47*Settings!F$5)))</f>
        <v>218.8</v>
      </c>
      <c r="O47" s="18">
        <f>Settings!F$6+('G2G Turnout'!$B47*(Settings!F$7+('G2G Turnout'!$B47*Settings!F$8)))</f>
        <v>73.760000000000005</v>
      </c>
      <c r="P47" s="18">
        <f>Settings!G$3+('G2G Turnout'!$B47*(Settings!G$4+('G2G Turnout'!$B47*Settings!G$5)))</f>
        <v>218.8</v>
      </c>
      <c r="Q47" s="18">
        <f>Settings!G$6+('G2G Turnout'!$B47*(Settings!G$7+('G2G Turnout'!$B47*Settings!G$8)))</f>
        <v>97.52000000000001</v>
      </c>
      <c r="R47" s="18">
        <f>Settings!H$3+('G2G Turnout'!$B47*(Settings!H$4+('G2G Turnout'!$B47*Settings!H$5)))</f>
        <v>218.8</v>
      </c>
      <c r="S47" s="18">
        <f>Settings!H$6+('G2G Turnout'!$B47*(Settings!H$7+('G2G Turnout'!$B47*Settings!H$8)))</f>
        <v>168.8</v>
      </c>
      <c r="T47" s="18">
        <f>Settings!I$3+('G2G Turnout'!$B47*(Settings!I$4+('G2G Turnout'!$B47*Settings!I$5)))</f>
        <v>337.6</v>
      </c>
      <c r="U47" s="18">
        <f>Settings!I$6+('G2G Turnout'!$B47*(Settings!I$7+('G2G Turnout'!$B47*Settings!I$8)))</f>
        <v>73.760000000000005</v>
      </c>
      <c r="V47" s="18">
        <f>Settings!J$3+('G2G Turnout'!$B47*(Settings!J$4+('G2G Turnout'!$B47*Settings!J$5)))</f>
        <v>337.6</v>
      </c>
      <c r="W47" s="18">
        <f>Settings!J$6+('G2G Turnout'!$B47*(Settings!J$7+('G2G Turnout'!$B47*Settings!J$8)))</f>
        <v>168.8</v>
      </c>
      <c r="X47" s="18">
        <f>Settings!K$3+('G2G Turnout'!$B47*(Settings!K$4+('G2G Turnout'!$B47*Settings!K$5)))</f>
        <v>337.6</v>
      </c>
      <c r="Y47" s="18">
        <f>Settings!K$6+('G2G Turnout'!$B47*(Settings!K$7+('G2G Turnout'!$B47*Settings!K$8)))</f>
        <v>287.60000000000002</v>
      </c>
      <c r="Z47" s="18">
        <f>Settings!L$3+('G2G Turnout'!$B47*(Settings!L$4+('G2G Turnout'!$B47*Settings!L$5)))</f>
        <v>812.8</v>
      </c>
      <c r="AA47" s="18">
        <f>Settings!L$6+('G2G Turnout'!$B47*(Settings!L$7+('G2G Turnout'!$B47*Settings!L$8)))</f>
        <v>644</v>
      </c>
      <c r="AB47" s="18">
        <f>Settings!M$3+('G2G Turnout'!$B47*(Settings!M$4+('G2G Turnout'!$B47*Settings!M$5)))</f>
        <v>1288</v>
      </c>
      <c r="AC47" s="18">
        <f>Settings!M$6+('G2G Turnout'!$B47*(Settings!M$7+('G2G Turnout'!$B47*Settings!M$8)))</f>
        <v>168.8</v>
      </c>
      <c r="AD47" s="18">
        <f>Settings!N$3+('G2G Turnout'!$B47*(Settings!N$4+('G2G Turnout'!$B47*Settings!N$5)))</f>
        <v>1288</v>
      </c>
      <c r="AE47" s="18">
        <f>Settings!N$6+('G2G Turnout'!$B47*(Settings!N$7+('G2G Turnout'!$B47*Settings!N$8)))</f>
        <v>11930</v>
      </c>
      <c r="AF47" s="4"/>
    </row>
    <row r="48" spans="1:32" x14ac:dyDescent="0.25">
      <c r="A48" s="4"/>
      <c r="B48" s="8">
        <v>45</v>
      </c>
      <c r="C48" s="18">
        <f>MAX(D47*(Settings!$C$15/Settings!$C$14),Settings!$C$16)</f>
        <v>0.25</v>
      </c>
      <c r="D48" s="18">
        <f t="shared" si="0"/>
        <v>2120.4375</v>
      </c>
      <c r="E48" s="18">
        <f>G48*C48</f>
        <v>3584.0625</v>
      </c>
      <c r="F48" s="18">
        <f t="shared" si="1"/>
        <v>5704.5</v>
      </c>
      <c r="G48" s="18">
        <f t="shared" si="2"/>
        <v>14336.25</v>
      </c>
      <c r="H48" s="20">
        <f>Settings!C$3+('G2G Turnout'!$B48*(Settings!C$4+('G2G Turnout'!$B48*Settings!C$5)))</f>
        <v>124.75</v>
      </c>
      <c r="I48" s="18">
        <f>Settings!C$6+('G2G Turnout'!$B48*(Settings!C$7+('G2G Turnout'!$B48*Settings!C$8)))</f>
        <v>50</v>
      </c>
      <c r="J48" s="18">
        <f>Settings!D$3+('G2G Turnout'!$B48*(Settings!D$4+('G2G Turnout'!$B48*Settings!D$5)))</f>
        <v>124.75</v>
      </c>
      <c r="K48" s="18">
        <f>Settings!D$6+('G2G Turnout'!$B48*(Settings!D$7+('G2G Turnout'!$B48*Settings!D$8)))</f>
        <v>74.75</v>
      </c>
      <c r="L48" s="18">
        <f>Settings!E$3+('G2G Turnout'!$B48*(Settings!E$4+('G2G Turnout'!$B48*Settings!E$5)))</f>
        <v>223.75</v>
      </c>
      <c r="M48" s="18">
        <f>Settings!E$6+('G2G Turnout'!$B48*(Settings!E$7+('G2G Turnout'!$B48*Settings!E$8)))</f>
        <v>50</v>
      </c>
      <c r="N48" s="18">
        <f>Settings!F$3+('G2G Turnout'!$B48*(Settings!F$4+('G2G Turnout'!$B48*Settings!F$5)))</f>
        <v>223.75</v>
      </c>
      <c r="O48" s="18">
        <f>Settings!F$6+('G2G Turnout'!$B48*(Settings!F$7+('G2G Turnout'!$B48*Settings!F$8)))</f>
        <v>74.75</v>
      </c>
      <c r="P48" s="18">
        <f>Settings!G$3+('G2G Turnout'!$B48*(Settings!G$4+('G2G Turnout'!$B48*Settings!G$5)))</f>
        <v>223.75</v>
      </c>
      <c r="Q48" s="18">
        <f>Settings!G$6+('G2G Turnout'!$B48*(Settings!G$7+('G2G Turnout'!$B48*Settings!G$8)))</f>
        <v>99.5</v>
      </c>
      <c r="R48" s="18">
        <f>Settings!H$3+('G2G Turnout'!$B48*(Settings!H$4+('G2G Turnout'!$B48*Settings!H$5)))</f>
        <v>223.75</v>
      </c>
      <c r="S48" s="18">
        <f>Settings!H$6+('G2G Turnout'!$B48*(Settings!H$7+('G2G Turnout'!$B48*Settings!H$8)))</f>
        <v>173.75</v>
      </c>
      <c r="T48" s="18">
        <f>Settings!I$3+('G2G Turnout'!$B48*(Settings!I$4+('G2G Turnout'!$B48*Settings!I$5)))</f>
        <v>347.5</v>
      </c>
      <c r="U48" s="18">
        <f>Settings!I$6+('G2G Turnout'!$B48*(Settings!I$7+('G2G Turnout'!$B48*Settings!I$8)))</f>
        <v>74.75</v>
      </c>
      <c r="V48" s="18">
        <f>Settings!J$3+('G2G Turnout'!$B48*(Settings!J$4+('G2G Turnout'!$B48*Settings!J$5)))</f>
        <v>347.5</v>
      </c>
      <c r="W48" s="18">
        <f>Settings!J$6+('G2G Turnout'!$B48*(Settings!J$7+('G2G Turnout'!$B48*Settings!J$8)))</f>
        <v>173.75</v>
      </c>
      <c r="X48" s="18">
        <f>Settings!K$3+('G2G Turnout'!$B48*(Settings!K$4+('G2G Turnout'!$B48*Settings!K$5)))</f>
        <v>347.5</v>
      </c>
      <c r="Y48" s="18">
        <f>Settings!K$6+('G2G Turnout'!$B48*(Settings!K$7+('G2G Turnout'!$B48*Settings!K$8)))</f>
        <v>297.5</v>
      </c>
      <c r="Z48" s="18">
        <f>Settings!L$3+('G2G Turnout'!$B48*(Settings!L$4+('G2G Turnout'!$B48*Settings!L$5)))</f>
        <v>842.5</v>
      </c>
      <c r="AA48" s="18">
        <f>Settings!L$6+('G2G Turnout'!$B48*(Settings!L$7+('G2G Turnout'!$B48*Settings!L$8)))</f>
        <v>668.75</v>
      </c>
      <c r="AB48" s="18">
        <f>Settings!M$3+('G2G Turnout'!$B48*(Settings!M$4+('G2G Turnout'!$B48*Settings!M$5)))</f>
        <v>1337.5</v>
      </c>
      <c r="AC48" s="18">
        <f>Settings!M$6+('G2G Turnout'!$B48*(Settings!M$7+('G2G Turnout'!$B48*Settings!M$8)))</f>
        <v>173.75</v>
      </c>
      <c r="AD48" s="18">
        <f>Settings!N$3+('G2G Turnout'!$B48*(Settings!N$4+('G2G Turnout'!$B48*Settings!N$5)))</f>
        <v>1337.5</v>
      </c>
      <c r="AE48" s="18">
        <f>Settings!N$6+('G2G Turnout'!$B48*(Settings!N$7+('G2G Turnout'!$B48*Settings!N$8)))</f>
        <v>12425</v>
      </c>
      <c r="AF48" s="4"/>
    </row>
    <row r="49" spans="1:32" x14ac:dyDescent="0.25">
      <c r="A49" s="4"/>
      <c r="B49" s="8">
        <v>46</v>
      </c>
      <c r="C49" s="18">
        <f>MAX(D48*(Settings!$C$15/Settings!$C$14),Settings!$C$16)</f>
        <v>0.35340624999999998</v>
      </c>
      <c r="D49" s="18">
        <f t="shared" si="0"/>
        <v>623.69777500000055</v>
      </c>
      <c r="E49" s="18">
        <f>G49*C49</f>
        <v>5264.6222249999992</v>
      </c>
      <c r="F49" s="18">
        <f t="shared" si="1"/>
        <v>5888.32</v>
      </c>
      <c r="G49" s="18">
        <f t="shared" si="2"/>
        <v>14896.8</v>
      </c>
      <c r="H49" s="20">
        <f>Settings!C$3+('G2G Turnout'!$B49*(Settings!C$4+('G2G Turnout'!$B49*Settings!C$5)))</f>
        <v>125.76</v>
      </c>
      <c r="I49" s="18">
        <f>Settings!C$6+('G2G Turnout'!$B49*(Settings!C$7+('G2G Turnout'!$B49*Settings!C$8)))</f>
        <v>50</v>
      </c>
      <c r="J49" s="18">
        <f>Settings!D$3+('G2G Turnout'!$B49*(Settings!D$4+('G2G Turnout'!$B49*Settings!D$5)))</f>
        <v>125.76</v>
      </c>
      <c r="K49" s="18">
        <f>Settings!D$6+('G2G Turnout'!$B49*(Settings!D$7+('G2G Turnout'!$B49*Settings!D$8)))</f>
        <v>75.760000000000005</v>
      </c>
      <c r="L49" s="18">
        <f>Settings!E$3+('G2G Turnout'!$B49*(Settings!E$4+('G2G Turnout'!$B49*Settings!E$5)))</f>
        <v>228.8</v>
      </c>
      <c r="M49" s="18">
        <f>Settings!E$6+('G2G Turnout'!$B49*(Settings!E$7+('G2G Turnout'!$B49*Settings!E$8)))</f>
        <v>50</v>
      </c>
      <c r="N49" s="18">
        <f>Settings!F$3+('G2G Turnout'!$B49*(Settings!F$4+('G2G Turnout'!$B49*Settings!F$5)))</f>
        <v>228.8</v>
      </c>
      <c r="O49" s="18">
        <f>Settings!F$6+('G2G Turnout'!$B49*(Settings!F$7+('G2G Turnout'!$B49*Settings!F$8)))</f>
        <v>75.760000000000005</v>
      </c>
      <c r="P49" s="18">
        <f>Settings!G$3+('G2G Turnout'!$B49*(Settings!G$4+('G2G Turnout'!$B49*Settings!G$5)))</f>
        <v>228.8</v>
      </c>
      <c r="Q49" s="18">
        <f>Settings!G$6+('G2G Turnout'!$B49*(Settings!G$7+('G2G Turnout'!$B49*Settings!G$8)))</f>
        <v>101.52000000000001</v>
      </c>
      <c r="R49" s="18">
        <f>Settings!H$3+('G2G Turnout'!$B49*(Settings!H$4+('G2G Turnout'!$B49*Settings!H$5)))</f>
        <v>228.8</v>
      </c>
      <c r="S49" s="18">
        <f>Settings!H$6+('G2G Turnout'!$B49*(Settings!H$7+('G2G Turnout'!$B49*Settings!H$8)))</f>
        <v>178.8</v>
      </c>
      <c r="T49" s="18">
        <f>Settings!I$3+('G2G Turnout'!$B49*(Settings!I$4+('G2G Turnout'!$B49*Settings!I$5)))</f>
        <v>357.6</v>
      </c>
      <c r="U49" s="18">
        <f>Settings!I$6+('G2G Turnout'!$B49*(Settings!I$7+('G2G Turnout'!$B49*Settings!I$8)))</f>
        <v>75.760000000000005</v>
      </c>
      <c r="V49" s="18">
        <f>Settings!J$3+('G2G Turnout'!$B49*(Settings!J$4+('G2G Turnout'!$B49*Settings!J$5)))</f>
        <v>357.6</v>
      </c>
      <c r="W49" s="18">
        <f>Settings!J$6+('G2G Turnout'!$B49*(Settings!J$7+('G2G Turnout'!$B49*Settings!J$8)))</f>
        <v>178.8</v>
      </c>
      <c r="X49" s="18">
        <f>Settings!K$3+('G2G Turnout'!$B49*(Settings!K$4+('G2G Turnout'!$B49*Settings!K$5)))</f>
        <v>357.6</v>
      </c>
      <c r="Y49" s="18">
        <f>Settings!K$6+('G2G Turnout'!$B49*(Settings!K$7+('G2G Turnout'!$B49*Settings!K$8)))</f>
        <v>307.60000000000002</v>
      </c>
      <c r="Z49" s="18">
        <f>Settings!L$3+('G2G Turnout'!$B49*(Settings!L$4+('G2G Turnout'!$B49*Settings!L$5)))</f>
        <v>872.79999999999984</v>
      </c>
      <c r="AA49" s="18">
        <f>Settings!L$6+('G2G Turnout'!$B49*(Settings!L$7+('G2G Turnout'!$B49*Settings!L$8)))</f>
        <v>694</v>
      </c>
      <c r="AB49" s="18">
        <f>Settings!M$3+('G2G Turnout'!$B49*(Settings!M$4+('G2G Turnout'!$B49*Settings!M$5)))</f>
        <v>1388</v>
      </c>
      <c r="AC49" s="18">
        <f>Settings!M$6+('G2G Turnout'!$B49*(Settings!M$7+('G2G Turnout'!$B49*Settings!M$8)))</f>
        <v>178.8</v>
      </c>
      <c r="AD49" s="18">
        <f>Settings!N$3+('G2G Turnout'!$B49*(Settings!N$4+('G2G Turnout'!$B49*Settings!N$5)))</f>
        <v>1388</v>
      </c>
      <c r="AE49" s="18">
        <f>Settings!N$6+('G2G Turnout'!$B49*(Settings!N$7+('G2G Turnout'!$B49*Settings!N$8)))</f>
        <v>12930</v>
      </c>
      <c r="AF49" s="4"/>
    </row>
    <row r="50" spans="1:32" x14ac:dyDescent="0.25">
      <c r="A50" s="4"/>
      <c r="B50" s="8">
        <v>47</v>
      </c>
      <c r="C50" s="18">
        <f>MAX(D49*(Settings!$C$15/Settings!$C$14),Settings!$C$16)</f>
        <v>0.25</v>
      </c>
      <c r="D50" s="18">
        <f t="shared" si="0"/>
        <v>2208.6675000000005</v>
      </c>
      <c r="E50" s="18">
        <f>G50*C50</f>
        <v>3867.1125000000002</v>
      </c>
      <c r="F50" s="18">
        <f t="shared" si="1"/>
        <v>6075.7800000000007</v>
      </c>
      <c r="G50" s="18">
        <f t="shared" si="2"/>
        <v>15468.45</v>
      </c>
      <c r="H50" s="20">
        <f>Settings!C$3+('G2G Turnout'!$B50*(Settings!C$4+('G2G Turnout'!$B50*Settings!C$5)))</f>
        <v>126.79</v>
      </c>
      <c r="I50" s="18">
        <f>Settings!C$6+('G2G Turnout'!$B50*(Settings!C$7+('G2G Turnout'!$B50*Settings!C$8)))</f>
        <v>50</v>
      </c>
      <c r="J50" s="18">
        <f>Settings!D$3+('G2G Turnout'!$B50*(Settings!D$4+('G2G Turnout'!$B50*Settings!D$5)))</f>
        <v>126.79</v>
      </c>
      <c r="K50" s="18">
        <f>Settings!D$6+('G2G Turnout'!$B50*(Settings!D$7+('G2G Turnout'!$B50*Settings!D$8)))</f>
        <v>76.790000000000006</v>
      </c>
      <c r="L50" s="18">
        <f>Settings!E$3+('G2G Turnout'!$B50*(Settings!E$4+('G2G Turnout'!$B50*Settings!E$5)))</f>
        <v>233.95000000000002</v>
      </c>
      <c r="M50" s="18">
        <f>Settings!E$6+('G2G Turnout'!$B50*(Settings!E$7+('G2G Turnout'!$B50*Settings!E$8)))</f>
        <v>50</v>
      </c>
      <c r="N50" s="18">
        <f>Settings!F$3+('G2G Turnout'!$B50*(Settings!F$4+('G2G Turnout'!$B50*Settings!F$5)))</f>
        <v>233.95000000000002</v>
      </c>
      <c r="O50" s="18">
        <f>Settings!F$6+('G2G Turnout'!$B50*(Settings!F$7+('G2G Turnout'!$B50*Settings!F$8)))</f>
        <v>76.790000000000006</v>
      </c>
      <c r="P50" s="18">
        <f>Settings!G$3+('G2G Turnout'!$B50*(Settings!G$4+('G2G Turnout'!$B50*Settings!G$5)))</f>
        <v>233.95000000000002</v>
      </c>
      <c r="Q50" s="18">
        <f>Settings!G$6+('G2G Turnout'!$B50*(Settings!G$7+('G2G Turnout'!$B50*Settings!G$8)))</f>
        <v>103.58000000000001</v>
      </c>
      <c r="R50" s="18">
        <f>Settings!H$3+('G2G Turnout'!$B50*(Settings!H$4+('G2G Turnout'!$B50*Settings!H$5)))</f>
        <v>233.95000000000002</v>
      </c>
      <c r="S50" s="18">
        <f>Settings!H$6+('G2G Turnout'!$B50*(Settings!H$7+('G2G Turnout'!$B50*Settings!H$8)))</f>
        <v>183.95000000000002</v>
      </c>
      <c r="T50" s="18">
        <f>Settings!I$3+('G2G Turnout'!$B50*(Settings!I$4+('G2G Turnout'!$B50*Settings!I$5)))</f>
        <v>367.90000000000003</v>
      </c>
      <c r="U50" s="18">
        <f>Settings!I$6+('G2G Turnout'!$B50*(Settings!I$7+('G2G Turnout'!$B50*Settings!I$8)))</f>
        <v>76.790000000000006</v>
      </c>
      <c r="V50" s="18">
        <f>Settings!J$3+('G2G Turnout'!$B50*(Settings!J$4+('G2G Turnout'!$B50*Settings!J$5)))</f>
        <v>367.90000000000003</v>
      </c>
      <c r="W50" s="18">
        <f>Settings!J$6+('G2G Turnout'!$B50*(Settings!J$7+('G2G Turnout'!$B50*Settings!J$8)))</f>
        <v>183.95000000000002</v>
      </c>
      <c r="X50" s="18">
        <f>Settings!K$3+('G2G Turnout'!$B50*(Settings!K$4+('G2G Turnout'!$B50*Settings!K$5)))</f>
        <v>367.90000000000003</v>
      </c>
      <c r="Y50" s="18">
        <f>Settings!K$6+('G2G Turnout'!$B50*(Settings!K$7+('G2G Turnout'!$B50*Settings!K$8)))</f>
        <v>317.90000000000003</v>
      </c>
      <c r="Z50" s="18">
        <f>Settings!L$3+('G2G Turnout'!$B50*(Settings!L$4+('G2G Turnout'!$B50*Settings!L$5)))</f>
        <v>903.7</v>
      </c>
      <c r="AA50" s="18">
        <f>Settings!L$6+('G2G Turnout'!$B50*(Settings!L$7+('G2G Turnout'!$B50*Settings!L$8)))</f>
        <v>719.75</v>
      </c>
      <c r="AB50" s="18">
        <f>Settings!M$3+('G2G Turnout'!$B50*(Settings!M$4+('G2G Turnout'!$B50*Settings!M$5)))</f>
        <v>1439.5</v>
      </c>
      <c r="AC50" s="18">
        <f>Settings!M$6+('G2G Turnout'!$B50*(Settings!M$7+('G2G Turnout'!$B50*Settings!M$8)))</f>
        <v>183.95000000000002</v>
      </c>
      <c r="AD50" s="18">
        <f>Settings!N$3+('G2G Turnout'!$B50*(Settings!N$4+('G2G Turnout'!$B50*Settings!N$5)))</f>
        <v>1439.5</v>
      </c>
      <c r="AE50" s="18">
        <f>Settings!N$6+('G2G Turnout'!$B50*(Settings!N$7+('G2G Turnout'!$B50*Settings!N$8)))</f>
        <v>13445</v>
      </c>
      <c r="AF50" s="4"/>
    </row>
    <row r="51" spans="1:32" x14ac:dyDescent="0.25">
      <c r="A51" s="4"/>
      <c r="B51" s="8">
        <v>48</v>
      </c>
      <c r="C51" s="18">
        <f>MAX(D50*(Settings!$C$15/Settings!$C$14),Settings!$C$16)</f>
        <v>0.36811125000000006</v>
      </c>
      <c r="D51" s="18">
        <f t="shared" si="0"/>
        <v>358.25270399999863</v>
      </c>
      <c r="E51" s="18">
        <f>G51*C51</f>
        <v>5908.6272960000015</v>
      </c>
      <c r="F51" s="18">
        <f t="shared" si="1"/>
        <v>6266.88</v>
      </c>
      <c r="G51" s="18">
        <f t="shared" si="2"/>
        <v>16051.2</v>
      </c>
      <c r="H51" s="20">
        <f>Settings!C$3+('G2G Turnout'!$B51*(Settings!C$4+('G2G Turnout'!$B51*Settings!C$5)))</f>
        <v>127.84</v>
      </c>
      <c r="I51" s="18">
        <f>Settings!C$6+('G2G Turnout'!$B51*(Settings!C$7+('G2G Turnout'!$B51*Settings!C$8)))</f>
        <v>50</v>
      </c>
      <c r="J51" s="18">
        <f>Settings!D$3+('G2G Turnout'!$B51*(Settings!D$4+('G2G Turnout'!$B51*Settings!D$5)))</f>
        <v>127.84</v>
      </c>
      <c r="K51" s="18">
        <f>Settings!D$6+('G2G Turnout'!$B51*(Settings!D$7+('G2G Turnout'!$B51*Settings!D$8)))</f>
        <v>77.84</v>
      </c>
      <c r="L51" s="18">
        <f>Settings!E$3+('G2G Turnout'!$B51*(Settings!E$4+('G2G Turnout'!$B51*Settings!E$5)))</f>
        <v>239.20000000000002</v>
      </c>
      <c r="M51" s="18">
        <f>Settings!E$6+('G2G Turnout'!$B51*(Settings!E$7+('G2G Turnout'!$B51*Settings!E$8)))</f>
        <v>50</v>
      </c>
      <c r="N51" s="18">
        <f>Settings!F$3+('G2G Turnout'!$B51*(Settings!F$4+('G2G Turnout'!$B51*Settings!F$5)))</f>
        <v>239.20000000000002</v>
      </c>
      <c r="O51" s="18">
        <f>Settings!F$6+('G2G Turnout'!$B51*(Settings!F$7+('G2G Turnout'!$B51*Settings!F$8)))</f>
        <v>77.84</v>
      </c>
      <c r="P51" s="18">
        <f>Settings!G$3+('G2G Turnout'!$B51*(Settings!G$4+('G2G Turnout'!$B51*Settings!G$5)))</f>
        <v>239.20000000000002</v>
      </c>
      <c r="Q51" s="18">
        <f>Settings!G$6+('G2G Turnout'!$B51*(Settings!G$7+('G2G Turnout'!$B51*Settings!G$8)))</f>
        <v>105.67999999999999</v>
      </c>
      <c r="R51" s="18">
        <f>Settings!H$3+('G2G Turnout'!$B51*(Settings!H$4+('G2G Turnout'!$B51*Settings!H$5)))</f>
        <v>239.20000000000002</v>
      </c>
      <c r="S51" s="18">
        <f>Settings!H$6+('G2G Turnout'!$B51*(Settings!H$7+('G2G Turnout'!$B51*Settings!H$8)))</f>
        <v>189.20000000000002</v>
      </c>
      <c r="T51" s="18">
        <f>Settings!I$3+('G2G Turnout'!$B51*(Settings!I$4+('G2G Turnout'!$B51*Settings!I$5)))</f>
        <v>378.40000000000003</v>
      </c>
      <c r="U51" s="18">
        <f>Settings!I$6+('G2G Turnout'!$B51*(Settings!I$7+('G2G Turnout'!$B51*Settings!I$8)))</f>
        <v>77.84</v>
      </c>
      <c r="V51" s="18">
        <f>Settings!J$3+('G2G Turnout'!$B51*(Settings!J$4+('G2G Turnout'!$B51*Settings!J$5)))</f>
        <v>378.40000000000003</v>
      </c>
      <c r="W51" s="18">
        <f>Settings!J$6+('G2G Turnout'!$B51*(Settings!J$7+('G2G Turnout'!$B51*Settings!J$8)))</f>
        <v>189.20000000000002</v>
      </c>
      <c r="X51" s="18">
        <f>Settings!K$3+('G2G Turnout'!$B51*(Settings!K$4+('G2G Turnout'!$B51*Settings!K$5)))</f>
        <v>378.40000000000003</v>
      </c>
      <c r="Y51" s="18">
        <f>Settings!K$6+('G2G Turnout'!$B51*(Settings!K$7+('G2G Turnout'!$B51*Settings!K$8)))</f>
        <v>328.40000000000003</v>
      </c>
      <c r="Z51" s="18">
        <f>Settings!L$3+('G2G Turnout'!$B51*(Settings!L$4+('G2G Turnout'!$B51*Settings!L$5)))</f>
        <v>935.19999999999993</v>
      </c>
      <c r="AA51" s="18">
        <f>Settings!L$6+('G2G Turnout'!$B51*(Settings!L$7+('G2G Turnout'!$B51*Settings!L$8)))</f>
        <v>746</v>
      </c>
      <c r="AB51" s="18">
        <f>Settings!M$3+('G2G Turnout'!$B51*(Settings!M$4+('G2G Turnout'!$B51*Settings!M$5)))</f>
        <v>1492</v>
      </c>
      <c r="AC51" s="18">
        <f>Settings!M$6+('G2G Turnout'!$B51*(Settings!M$7+('G2G Turnout'!$B51*Settings!M$8)))</f>
        <v>189.20000000000002</v>
      </c>
      <c r="AD51" s="18">
        <f>Settings!N$3+('G2G Turnout'!$B51*(Settings!N$4+('G2G Turnout'!$B51*Settings!N$5)))</f>
        <v>1492</v>
      </c>
      <c r="AE51" s="18">
        <f>Settings!N$6+('G2G Turnout'!$B51*(Settings!N$7+('G2G Turnout'!$B51*Settings!N$8)))</f>
        <v>13970</v>
      </c>
      <c r="AF51" s="4"/>
    </row>
    <row r="52" spans="1:32" x14ac:dyDescent="0.25">
      <c r="A52" s="4"/>
      <c r="B52" s="8">
        <v>49</v>
      </c>
      <c r="C52" s="18">
        <f>MAX(D51*(Settings!$C$15/Settings!$C$14),Settings!$C$16)</f>
        <v>0.25</v>
      </c>
      <c r="D52" s="18">
        <f t="shared" si="0"/>
        <v>2300.3575000000001</v>
      </c>
      <c r="E52" s="18">
        <f>G52*C52</f>
        <v>4161.2624999999998</v>
      </c>
      <c r="F52" s="18">
        <f t="shared" si="1"/>
        <v>6461.62</v>
      </c>
      <c r="G52" s="18">
        <f t="shared" si="2"/>
        <v>16645.05</v>
      </c>
      <c r="H52" s="20">
        <f>Settings!C$3+('G2G Turnout'!$B52*(Settings!C$4+('G2G Turnout'!$B52*Settings!C$5)))</f>
        <v>128.91</v>
      </c>
      <c r="I52" s="18">
        <f>Settings!C$6+('G2G Turnout'!$B52*(Settings!C$7+('G2G Turnout'!$B52*Settings!C$8)))</f>
        <v>50</v>
      </c>
      <c r="J52" s="18">
        <f>Settings!D$3+('G2G Turnout'!$B52*(Settings!D$4+('G2G Turnout'!$B52*Settings!D$5)))</f>
        <v>128.91</v>
      </c>
      <c r="K52" s="18">
        <f>Settings!D$6+('G2G Turnout'!$B52*(Settings!D$7+('G2G Turnout'!$B52*Settings!D$8)))</f>
        <v>78.91</v>
      </c>
      <c r="L52" s="18">
        <f>Settings!E$3+('G2G Turnout'!$B52*(Settings!E$4+('G2G Turnout'!$B52*Settings!E$5)))</f>
        <v>244.55</v>
      </c>
      <c r="M52" s="18">
        <f>Settings!E$6+('G2G Turnout'!$B52*(Settings!E$7+('G2G Turnout'!$B52*Settings!E$8)))</f>
        <v>50</v>
      </c>
      <c r="N52" s="18">
        <f>Settings!F$3+('G2G Turnout'!$B52*(Settings!F$4+('G2G Turnout'!$B52*Settings!F$5)))</f>
        <v>244.55</v>
      </c>
      <c r="O52" s="18">
        <f>Settings!F$6+('G2G Turnout'!$B52*(Settings!F$7+('G2G Turnout'!$B52*Settings!F$8)))</f>
        <v>78.91</v>
      </c>
      <c r="P52" s="18">
        <f>Settings!G$3+('G2G Turnout'!$B52*(Settings!G$4+('G2G Turnout'!$B52*Settings!G$5)))</f>
        <v>244.55</v>
      </c>
      <c r="Q52" s="18">
        <f>Settings!G$6+('G2G Turnout'!$B52*(Settings!G$7+('G2G Turnout'!$B52*Settings!G$8)))</f>
        <v>107.82</v>
      </c>
      <c r="R52" s="18">
        <f>Settings!H$3+('G2G Turnout'!$B52*(Settings!H$4+('G2G Turnout'!$B52*Settings!H$5)))</f>
        <v>244.55</v>
      </c>
      <c r="S52" s="18">
        <f>Settings!H$6+('G2G Turnout'!$B52*(Settings!H$7+('G2G Turnout'!$B52*Settings!H$8)))</f>
        <v>194.55</v>
      </c>
      <c r="T52" s="18">
        <f>Settings!I$3+('G2G Turnout'!$B52*(Settings!I$4+('G2G Turnout'!$B52*Settings!I$5)))</f>
        <v>389.1</v>
      </c>
      <c r="U52" s="18">
        <f>Settings!I$6+('G2G Turnout'!$B52*(Settings!I$7+('G2G Turnout'!$B52*Settings!I$8)))</f>
        <v>78.91</v>
      </c>
      <c r="V52" s="18">
        <f>Settings!J$3+('G2G Turnout'!$B52*(Settings!J$4+('G2G Turnout'!$B52*Settings!J$5)))</f>
        <v>389.1</v>
      </c>
      <c r="W52" s="18">
        <f>Settings!J$6+('G2G Turnout'!$B52*(Settings!J$7+('G2G Turnout'!$B52*Settings!J$8)))</f>
        <v>194.55</v>
      </c>
      <c r="X52" s="18">
        <f>Settings!K$3+('G2G Turnout'!$B52*(Settings!K$4+('G2G Turnout'!$B52*Settings!K$5)))</f>
        <v>389.1</v>
      </c>
      <c r="Y52" s="18">
        <f>Settings!K$6+('G2G Turnout'!$B52*(Settings!K$7+('G2G Turnout'!$B52*Settings!K$8)))</f>
        <v>339.1</v>
      </c>
      <c r="Z52" s="18">
        <f>Settings!L$3+('G2G Turnout'!$B52*(Settings!L$4+('G2G Turnout'!$B52*Settings!L$5)))</f>
        <v>967.3</v>
      </c>
      <c r="AA52" s="18">
        <f>Settings!L$6+('G2G Turnout'!$B52*(Settings!L$7+('G2G Turnout'!$B52*Settings!L$8)))</f>
        <v>772.75</v>
      </c>
      <c r="AB52" s="18">
        <f>Settings!M$3+('G2G Turnout'!$B52*(Settings!M$4+('G2G Turnout'!$B52*Settings!M$5)))</f>
        <v>1545.5</v>
      </c>
      <c r="AC52" s="18">
        <f>Settings!M$6+('G2G Turnout'!$B52*(Settings!M$7+('G2G Turnout'!$B52*Settings!M$8)))</f>
        <v>194.55</v>
      </c>
      <c r="AD52" s="18">
        <f>Settings!N$3+('G2G Turnout'!$B52*(Settings!N$4+('G2G Turnout'!$B52*Settings!N$5)))</f>
        <v>1545.5</v>
      </c>
      <c r="AE52" s="18">
        <f>Settings!N$6+('G2G Turnout'!$B52*(Settings!N$7+('G2G Turnout'!$B52*Settings!N$8)))</f>
        <v>14505</v>
      </c>
      <c r="AF52" s="4"/>
    </row>
    <row r="53" spans="1:32" x14ac:dyDescent="0.25">
      <c r="A53" s="4"/>
      <c r="B53" s="8">
        <v>50</v>
      </c>
      <c r="C53" s="18">
        <f>MAX(D52*(Settings!$C$15/Settings!$C$14),Settings!$C$16)</f>
        <v>0.38339291666666664</v>
      </c>
      <c r="D53" s="18">
        <f t="shared" si="0"/>
        <v>46.472187500000473</v>
      </c>
      <c r="E53" s="18">
        <f>G53*C53</f>
        <v>6613.5278124999995</v>
      </c>
      <c r="F53" s="18">
        <f t="shared" si="1"/>
        <v>6660</v>
      </c>
      <c r="G53" s="18">
        <f t="shared" si="2"/>
        <v>17250</v>
      </c>
      <c r="H53" s="20">
        <f>Settings!C$3+('G2G Turnout'!$B53*(Settings!C$4+('G2G Turnout'!$B53*Settings!C$5)))</f>
        <v>130</v>
      </c>
      <c r="I53" s="18">
        <f>Settings!C$6+('G2G Turnout'!$B53*(Settings!C$7+('G2G Turnout'!$B53*Settings!C$8)))</f>
        <v>50</v>
      </c>
      <c r="J53" s="18">
        <f>Settings!D$3+('G2G Turnout'!$B53*(Settings!D$4+('G2G Turnout'!$B53*Settings!D$5)))</f>
        <v>130</v>
      </c>
      <c r="K53" s="18">
        <f>Settings!D$6+('G2G Turnout'!$B53*(Settings!D$7+('G2G Turnout'!$B53*Settings!D$8)))</f>
        <v>80</v>
      </c>
      <c r="L53" s="18">
        <f>Settings!E$3+('G2G Turnout'!$B53*(Settings!E$4+('G2G Turnout'!$B53*Settings!E$5)))</f>
        <v>250</v>
      </c>
      <c r="M53" s="18">
        <f>Settings!E$6+('G2G Turnout'!$B53*(Settings!E$7+('G2G Turnout'!$B53*Settings!E$8)))</f>
        <v>50</v>
      </c>
      <c r="N53" s="18">
        <f>Settings!F$3+('G2G Turnout'!$B53*(Settings!F$4+('G2G Turnout'!$B53*Settings!F$5)))</f>
        <v>250</v>
      </c>
      <c r="O53" s="18">
        <f>Settings!F$6+('G2G Turnout'!$B53*(Settings!F$7+('G2G Turnout'!$B53*Settings!F$8)))</f>
        <v>80</v>
      </c>
      <c r="P53" s="18">
        <f>Settings!G$3+('G2G Turnout'!$B53*(Settings!G$4+('G2G Turnout'!$B53*Settings!G$5)))</f>
        <v>250</v>
      </c>
      <c r="Q53" s="18">
        <f>Settings!G$6+('G2G Turnout'!$B53*(Settings!G$7+('G2G Turnout'!$B53*Settings!G$8)))</f>
        <v>110</v>
      </c>
      <c r="R53" s="18">
        <f>Settings!H$3+('G2G Turnout'!$B53*(Settings!H$4+('G2G Turnout'!$B53*Settings!H$5)))</f>
        <v>250</v>
      </c>
      <c r="S53" s="18">
        <f>Settings!H$6+('G2G Turnout'!$B53*(Settings!H$7+('G2G Turnout'!$B53*Settings!H$8)))</f>
        <v>200</v>
      </c>
      <c r="T53" s="18">
        <f>Settings!I$3+('G2G Turnout'!$B53*(Settings!I$4+('G2G Turnout'!$B53*Settings!I$5)))</f>
        <v>400</v>
      </c>
      <c r="U53" s="18">
        <f>Settings!I$6+('G2G Turnout'!$B53*(Settings!I$7+('G2G Turnout'!$B53*Settings!I$8)))</f>
        <v>80</v>
      </c>
      <c r="V53" s="18">
        <f>Settings!J$3+('G2G Turnout'!$B53*(Settings!J$4+('G2G Turnout'!$B53*Settings!J$5)))</f>
        <v>400</v>
      </c>
      <c r="W53" s="18">
        <f>Settings!J$6+('G2G Turnout'!$B53*(Settings!J$7+('G2G Turnout'!$B53*Settings!J$8)))</f>
        <v>200</v>
      </c>
      <c r="X53" s="18">
        <f>Settings!K$3+('G2G Turnout'!$B53*(Settings!K$4+('G2G Turnout'!$B53*Settings!K$5)))</f>
        <v>400</v>
      </c>
      <c r="Y53" s="18">
        <f>Settings!K$6+('G2G Turnout'!$B53*(Settings!K$7+('G2G Turnout'!$B53*Settings!K$8)))</f>
        <v>350</v>
      </c>
      <c r="Z53" s="18">
        <f>Settings!L$3+('G2G Turnout'!$B53*(Settings!L$4+('G2G Turnout'!$B53*Settings!L$5)))</f>
        <v>1000</v>
      </c>
      <c r="AA53" s="18">
        <f>Settings!L$6+('G2G Turnout'!$B53*(Settings!L$7+('G2G Turnout'!$B53*Settings!L$8)))</f>
        <v>800</v>
      </c>
      <c r="AB53" s="18">
        <f>Settings!M$3+('G2G Turnout'!$B53*(Settings!M$4+('G2G Turnout'!$B53*Settings!M$5)))</f>
        <v>1600</v>
      </c>
      <c r="AC53" s="18">
        <f>Settings!M$6+('G2G Turnout'!$B53*(Settings!M$7+('G2G Turnout'!$B53*Settings!M$8)))</f>
        <v>200</v>
      </c>
      <c r="AD53" s="18">
        <f>Settings!N$3+('G2G Turnout'!$B53*(Settings!N$4+('G2G Turnout'!$B53*Settings!N$5)))</f>
        <v>1600</v>
      </c>
      <c r="AE53" s="18">
        <f>Settings!N$6+('G2G Turnout'!$B53*(Settings!N$7+('G2G Turnout'!$B53*Settings!N$8)))</f>
        <v>15050</v>
      </c>
      <c r="AF53" s="4"/>
    </row>
    <row r="54" spans="1:32" x14ac:dyDescent="0.25">
      <c r="A54" s="4"/>
      <c r="B54" s="8">
        <v>51</v>
      </c>
      <c r="C54" s="18">
        <f>MAX(D53*(Settings!$C$15/Settings!$C$14),Settings!$C$16)</f>
        <v>0.25</v>
      </c>
      <c r="D54" s="18">
        <f t="shared" si="0"/>
        <v>2395.5074999999997</v>
      </c>
      <c r="E54" s="18">
        <f>G54*C54</f>
        <v>4466.5124999999998</v>
      </c>
      <c r="F54" s="18">
        <f t="shared" si="1"/>
        <v>6862.0199999999995</v>
      </c>
      <c r="G54" s="18">
        <f t="shared" si="2"/>
        <v>17866.05</v>
      </c>
      <c r="H54" s="20">
        <f>Settings!C$3+('G2G Turnout'!$B54*(Settings!C$4+('G2G Turnout'!$B54*Settings!C$5)))</f>
        <v>131.11000000000001</v>
      </c>
      <c r="I54" s="18">
        <f>Settings!C$6+('G2G Turnout'!$B54*(Settings!C$7+('G2G Turnout'!$B54*Settings!C$8)))</f>
        <v>50</v>
      </c>
      <c r="J54" s="18">
        <f>Settings!D$3+('G2G Turnout'!$B54*(Settings!D$4+('G2G Turnout'!$B54*Settings!D$5)))</f>
        <v>131.11000000000001</v>
      </c>
      <c r="K54" s="18">
        <f>Settings!D$6+('G2G Turnout'!$B54*(Settings!D$7+('G2G Turnout'!$B54*Settings!D$8)))</f>
        <v>81.11</v>
      </c>
      <c r="L54" s="18">
        <f>Settings!E$3+('G2G Turnout'!$B54*(Settings!E$4+('G2G Turnout'!$B54*Settings!E$5)))</f>
        <v>255.55</v>
      </c>
      <c r="M54" s="18">
        <f>Settings!E$6+('G2G Turnout'!$B54*(Settings!E$7+('G2G Turnout'!$B54*Settings!E$8)))</f>
        <v>50</v>
      </c>
      <c r="N54" s="18">
        <f>Settings!F$3+('G2G Turnout'!$B54*(Settings!F$4+('G2G Turnout'!$B54*Settings!F$5)))</f>
        <v>255.55</v>
      </c>
      <c r="O54" s="18">
        <f>Settings!F$6+('G2G Turnout'!$B54*(Settings!F$7+('G2G Turnout'!$B54*Settings!F$8)))</f>
        <v>81.11</v>
      </c>
      <c r="P54" s="18">
        <f>Settings!G$3+('G2G Turnout'!$B54*(Settings!G$4+('G2G Turnout'!$B54*Settings!G$5)))</f>
        <v>255.55</v>
      </c>
      <c r="Q54" s="18">
        <f>Settings!G$6+('G2G Turnout'!$B54*(Settings!G$7+('G2G Turnout'!$B54*Settings!G$8)))</f>
        <v>112.22</v>
      </c>
      <c r="R54" s="18">
        <f>Settings!H$3+('G2G Turnout'!$B54*(Settings!H$4+('G2G Turnout'!$B54*Settings!H$5)))</f>
        <v>255.55</v>
      </c>
      <c r="S54" s="18">
        <f>Settings!H$6+('G2G Turnout'!$B54*(Settings!H$7+('G2G Turnout'!$B54*Settings!H$8)))</f>
        <v>205.55</v>
      </c>
      <c r="T54" s="18">
        <f>Settings!I$3+('G2G Turnout'!$B54*(Settings!I$4+('G2G Turnout'!$B54*Settings!I$5)))</f>
        <v>411.1</v>
      </c>
      <c r="U54" s="18">
        <f>Settings!I$6+('G2G Turnout'!$B54*(Settings!I$7+('G2G Turnout'!$B54*Settings!I$8)))</f>
        <v>81.11</v>
      </c>
      <c r="V54" s="18">
        <f>Settings!J$3+('G2G Turnout'!$B54*(Settings!J$4+('G2G Turnout'!$B54*Settings!J$5)))</f>
        <v>411.1</v>
      </c>
      <c r="W54" s="18">
        <f>Settings!J$6+('G2G Turnout'!$B54*(Settings!J$7+('G2G Turnout'!$B54*Settings!J$8)))</f>
        <v>205.55</v>
      </c>
      <c r="X54" s="18">
        <f>Settings!K$3+('G2G Turnout'!$B54*(Settings!K$4+('G2G Turnout'!$B54*Settings!K$5)))</f>
        <v>411.1</v>
      </c>
      <c r="Y54" s="18">
        <f>Settings!K$6+('G2G Turnout'!$B54*(Settings!K$7+('G2G Turnout'!$B54*Settings!K$8)))</f>
        <v>361.1</v>
      </c>
      <c r="Z54" s="18">
        <f>Settings!L$3+('G2G Turnout'!$B54*(Settings!L$4+('G2G Turnout'!$B54*Settings!L$5)))</f>
        <v>1033.2999999999997</v>
      </c>
      <c r="AA54" s="18">
        <f>Settings!L$6+('G2G Turnout'!$B54*(Settings!L$7+('G2G Turnout'!$B54*Settings!L$8)))</f>
        <v>827.75</v>
      </c>
      <c r="AB54" s="18">
        <f>Settings!M$3+('G2G Turnout'!$B54*(Settings!M$4+('G2G Turnout'!$B54*Settings!M$5)))</f>
        <v>1655.5</v>
      </c>
      <c r="AC54" s="18">
        <f>Settings!M$6+('G2G Turnout'!$B54*(Settings!M$7+('G2G Turnout'!$B54*Settings!M$8)))</f>
        <v>205.55</v>
      </c>
      <c r="AD54" s="18">
        <f>Settings!N$3+('G2G Turnout'!$B54*(Settings!N$4+('G2G Turnout'!$B54*Settings!N$5)))</f>
        <v>1655.5</v>
      </c>
      <c r="AE54" s="18">
        <f>Settings!N$6+('G2G Turnout'!$B54*(Settings!N$7+('G2G Turnout'!$B54*Settings!N$8)))</f>
        <v>15605</v>
      </c>
      <c r="AF54" s="4"/>
    </row>
    <row r="55" spans="1:32" x14ac:dyDescent="0.25">
      <c r="A55" s="4"/>
      <c r="B55" s="8">
        <v>52</v>
      </c>
      <c r="C55" s="18">
        <f>MAX(D54*(Settings!$C$15/Settings!$C$14),Settings!$C$16)</f>
        <v>0.39925124999999995</v>
      </c>
      <c r="D55" s="18">
        <f t="shared" si="0"/>
        <v>-315.75321649999933</v>
      </c>
      <c r="E55" s="18">
        <f>G55*C55</f>
        <v>7383.4332164999996</v>
      </c>
      <c r="F55" s="18">
        <f t="shared" si="1"/>
        <v>7067.68</v>
      </c>
      <c r="G55" s="18">
        <f t="shared" si="2"/>
        <v>18493.2</v>
      </c>
      <c r="H55" s="20">
        <f>Settings!C$3+('G2G Turnout'!$B55*(Settings!C$4+('G2G Turnout'!$B55*Settings!C$5)))</f>
        <v>132.24</v>
      </c>
      <c r="I55" s="18">
        <f>Settings!C$6+('G2G Turnout'!$B55*(Settings!C$7+('G2G Turnout'!$B55*Settings!C$8)))</f>
        <v>50</v>
      </c>
      <c r="J55" s="18">
        <f>Settings!D$3+('G2G Turnout'!$B55*(Settings!D$4+('G2G Turnout'!$B55*Settings!D$5)))</f>
        <v>132.24</v>
      </c>
      <c r="K55" s="18">
        <f>Settings!D$6+('G2G Turnout'!$B55*(Settings!D$7+('G2G Turnout'!$B55*Settings!D$8)))</f>
        <v>82.240000000000009</v>
      </c>
      <c r="L55" s="18">
        <f>Settings!E$3+('G2G Turnout'!$B55*(Settings!E$4+('G2G Turnout'!$B55*Settings!E$5)))</f>
        <v>261.20000000000005</v>
      </c>
      <c r="M55" s="18">
        <f>Settings!E$6+('G2G Turnout'!$B55*(Settings!E$7+('G2G Turnout'!$B55*Settings!E$8)))</f>
        <v>50</v>
      </c>
      <c r="N55" s="18">
        <f>Settings!F$3+('G2G Turnout'!$B55*(Settings!F$4+('G2G Turnout'!$B55*Settings!F$5)))</f>
        <v>261.20000000000005</v>
      </c>
      <c r="O55" s="18">
        <f>Settings!F$6+('G2G Turnout'!$B55*(Settings!F$7+('G2G Turnout'!$B55*Settings!F$8)))</f>
        <v>82.240000000000009</v>
      </c>
      <c r="P55" s="18">
        <f>Settings!G$3+('G2G Turnout'!$B55*(Settings!G$4+('G2G Turnout'!$B55*Settings!G$5)))</f>
        <v>261.20000000000005</v>
      </c>
      <c r="Q55" s="18">
        <f>Settings!G$6+('G2G Turnout'!$B55*(Settings!G$7+('G2G Turnout'!$B55*Settings!G$8)))</f>
        <v>114.48</v>
      </c>
      <c r="R55" s="18">
        <f>Settings!H$3+('G2G Turnout'!$B55*(Settings!H$4+('G2G Turnout'!$B55*Settings!H$5)))</f>
        <v>261.20000000000005</v>
      </c>
      <c r="S55" s="18">
        <f>Settings!H$6+('G2G Turnout'!$B55*(Settings!H$7+('G2G Turnout'!$B55*Settings!H$8)))</f>
        <v>211.20000000000002</v>
      </c>
      <c r="T55" s="18">
        <f>Settings!I$3+('G2G Turnout'!$B55*(Settings!I$4+('G2G Turnout'!$B55*Settings!I$5)))</f>
        <v>422.40000000000003</v>
      </c>
      <c r="U55" s="18">
        <f>Settings!I$6+('G2G Turnout'!$B55*(Settings!I$7+('G2G Turnout'!$B55*Settings!I$8)))</f>
        <v>82.240000000000009</v>
      </c>
      <c r="V55" s="18">
        <f>Settings!J$3+('G2G Turnout'!$B55*(Settings!J$4+('G2G Turnout'!$B55*Settings!J$5)))</f>
        <v>422.40000000000003</v>
      </c>
      <c r="W55" s="18">
        <f>Settings!J$6+('G2G Turnout'!$B55*(Settings!J$7+('G2G Turnout'!$B55*Settings!J$8)))</f>
        <v>211.20000000000002</v>
      </c>
      <c r="X55" s="18">
        <f>Settings!K$3+('G2G Turnout'!$B55*(Settings!K$4+('G2G Turnout'!$B55*Settings!K$5)))</f>
        <v>422.40000000000003</v>
      </c>
      <c r="Y55" s="18">
        <f>Settings!K$6+('G2G Turnout'!$B55*(Settings!K$7+('G2G Turnout'!$B55*Settings!K$8)))</f>
        <v>372.40000000000003</v>
      </c>
      <c r="Z55" s="18">
        <f>Settings!L$3+('G2G Turnout'!$B55*(Settings!L$4+('G2G Turnout'!$B55*Settings!L$5)))</f>
        <v>1067.2</v>
      </c>
      <c r="AA55" s="18">
        <f>Settings!L$6+('G2G Turnout'!$B55*(Settings!L$7+('G2G Turnout'!$B55*Settings!L$8)))</f>
        <v>856</v>
      </c>
      <c r="AB55" s="18">
        <f>Settings!M$3+('G2G Turnout'!$B55*(Settings!M$4+('G2G Turnout'!$B55*Settings!M$5)))</f>
        <v>1712</v>
      </c>
      <c r="AC55" s="18">
        <f>Settings!M$6+('G2G Turnout'!$B55*(Settings!M$7+('G2G Turnout'!$B55*Settings!M$8)))</f>
        <v>211.20000000000002</v>
      </c>
      <c r="AD55" s="18">
        <f>Settings!N$3+('G2G Turnout'!$B55*(Settings!N$4+('G2G Turnout'!$B55*Settings!N$5)))</f>
        <v>1712</v>
      </c>
      <c r="AE55" s="18">
        <f>Settings!N$6+('G2G Turnout'!$B55*(Settings!N$7+('G2G Turnout'!$B55*Settings!N$8)))</f>
        <v>16170</v>
      </c>
      <c r="AF55" s="4"/>
    </row>
    <row r="56" spans="1:32" x14ac:dyDescent="0.25">
      <c r="A56" s="4"/>
      <c r="B56" s="8">
        <v>53</v>
      </c>
      <c r="C56" s="18">
        <f>MAX(D55*(Settings!$C$15/Settings!$C$14),Settings!$C$16)</f>
        <v>0.25</v>
      </c>
      <c r="D56" s="18">
        <f t="shared" si="0"/>
        <v>2494.1174999999994</v>
      </c>
      <c r="E56" s="18">
        <f>G56*C56</f>
        <v>4782.8625000000002</v>
      </c>
      <c r="F56" s="18">
        <f t="shared" si="1"/>
        <v>7276.98</v>
      </c>
      <c r="G56" s="18">
        <f t="shared" si="2"/>
        <v>19131.45</v>
      </c>
      <c r="H56" s="20">
        <f>Settings!C$3+('G2G Turnout'!$B56*(Settings!C$4+('G2G Turnout'!$B56*Settings!C$5)))</f>
        <v>133.38999999999999</v>
      </c>
      <c r="I56" s="18">
        <f>Settings!C$6+('G2G Turnout'!$B56*(Settings!C$7+('G2G Turnout'!$B56*Settings!C$8)))</f>
        <v>50</v>
      </c>
      <c r="J56" s="18">
        <f>Settings!D$3+('G2G Turnout'!$B56*(Settings!D$4+('G2G Turnout'!$B56*Settings!D$5)))</f>
        <v>133.38999999999999</v>
      </c>
      <c r="K56" s="18">
        <f>Settings!D$6+('G2G Turnout'!$B56*(Settings!D$7+('G2G Turnout'!$B56*Settings!D$8)))</f>
        <v>83.39</v>
      </c>
      <c r="L56" s="18">
        <f>Settings!E$3+('G2G Turnout'!$B56*(Settings!E$4+('G2G Turnout'!$B56*Settings!E$5)))</f>
        <v>266.95000000000005</v>
      </c>
      <c r="M56" s="18">
        <f>Settings!E$6+('G2G Turnout'!$B56*(Settings!E$7+('G2G Turnout'!$B56*Settings!E$8)))</f>
        <v>50</v>
      </c>
      <c r="N56" s="18">
        <f>Settings!F$3+('G2G Turnout'!$B56*(Settings!F$4+('G2G Turnout'!$B56*Settings!F$5)))</f>
        <v>266.95000000000005</v>
      </c>
      <c r="O56" s="18">
        <f>Settings!F$6+('G2G Turnout'!$B56*(Settings!F$7+('G2G Turnout'!$B56*Settings!F$8)))</f>
        <v>83.39</v>
      </c>
      <c r="P56" s="18">
        <f>Settings!G$3+('G2G Turnout'!$B56*(Settings!G$4+('G2G Turnout'!$B56*Settings!G$5)))</f>
        <v>266.95000000000005</v>
      </c>
      <c r="Q56" s="18">
        <f>Settings!G$6+('G2G Turnout'!$B56*(Settings!G$7+('G2G Turnout'!$B56*Settings!G$8)))</f>
        <v>116.78</v>
      </c>
      <c r="R56" s="18">
        <f>Settings!H$3+('G2G Turnout'!$B56*(Settings!H$4+('G2G Turnout'!$B56*Settings!H$5)))</f>
        <v>266.95000000000005</v>
      </c>
      <c r="S56" s="18">
        <f>Settings!H$6+('G2G Turnout'!$B56*(Settings!H$7+('G2G Turnout'!$B56*Settings!H$8)))</f>
        <v>216.95000000000002</v>
      </c>
      <c r="T56" s="18">
        <f>Settings!I$3+('G2G Turnout'!$B56*(Settings!I$4+('G2G Turnout'!$B56*Settings!I$5)))</f>
        <v>433.90000000000003</v>
      </c>
      <c r="U56" s="18">
        <f>Settings!I$6+('G2G Turnout'!$B56*(Settings!I$7+('G2G Turnout'!$B56*Settings!I$8)))</f>
        <v>83.39</v>
      </c>
      <c r="V56" s="18">
        <f>Settings!J$3+('G2G Turnout'!$B56*(Settings!J$4+('G2G Turnout'!$B56*Settings!J$5)))</f>
        <v>433.90000000000003</v>
      </c>
      <c r="W56" s="18">
        <f>Settings!J$6+('G2G Turnout'!$B56*(Settings!J$7+('G2G Turnout'!$B56*Settings!J$8)))</f>
        <v>216.95000000000002</v>
      </c>
      <c r="X56" s="18">
        <f>Settings!K$3+('G2G Turnout'!$B56*(Settings!K$4+('G2G Turnout'!$B56*Settings!K$5)))</f>
        <v>433.90000000000003</v>
      </c>
      <c r="Y56" s="18">
        <f>Settings!K$6+('G2G Turnout'!$B56*(Settings!K$7+('G2G Turnout'!$B56*Settings!K$8)))</f>
        <v>383.90000000000003</v>
      </c>
      <c r="Z56" s="18">
        <f>Settings!L$3+('G2G Turnout'!$B56*(Settings!L$4+('G2G Turnout'!$B56*Settings!L$5)))</f>
        <v>1101.6999999999998</v>
      </c>
      <c r="AA56" s="18">
        <f>Settings!L$6+('G2G Turnout'!$B56*(Settings!L$7+('G2G Turnout'!$B56*Settings!L$8)))</f>
        <v>884.75</v>
      </c>
      <c r="AB56" s="18">
        <f>Settings!M$3+('G2G Turnout'!$B56*(Settings!M$4+('G2G Turnout'!$B56*Settings!M$5)))</f>
        <v>1769.5</v>
      </c>
      <c r="AC56" s="18">
        <f>Settings!M$6+('G2G Turnout'!$B56*(Settings!M$7+('G2G Turnout'!$B56*Settings!M$8)))</f>
        <v>216.95000000000002</v>
      </c>
      <c r="AD56" s="18">
        <f>Settings!N$3+('G2G Turnout'!$B56*(Settings!N$4+('G2G Turnout'!$B56*Settings!N$5)))</f>
        <v>1769.5</v>
      </c>
      <c r="AE56" s="18">
        <f>Settings!N$6+('G2G Turnout'!$B56*(Settings!N$7+('G2G Turnout'!$B56*Settings!N$8)))</f>
        <v>16745</v>
      </c>
      <c r="AF56" s="4"/>
    </row>
    <row r="57" spans="1:32" x14ac:dyDescent="0.25">
      <c r="A57" s="4"/>
      <c r="B57" s="8">
        <v>54</v>
      </c>
      <c r="C57" s="18">
        <f>MAX(D56*(Settings!$C$15/Settings!$C$14),Settings!$C$16)</f>
        <v>0.41568624999999987</v>
      </c>
      <c r="D57" s="18">
        <f t="shared" si="0"/>
        <v>-732.68657399999756</v>
      </c>
      <c r="E57" s="18">
        <f>G57*C57</f>
        <v>8222.6065739999976</v>
      </c>
      <c r="F57" s="18">
        <f t="shared" si="1"/>
        <v>7489.92</v>
      </c>
      <c r="G57" s="18">
        <f t="shared" si="2"/>
        <v>19780.8</v>
      </c>
      <c r="H57" s="20">
        <f>Settings!C$3+('G2G Turnout'!$B57*(Settings!C$4+('G2G Turnout'!$B57*Settings!C$5)))</f>
        <v>134.56</v>
      </c>
      <c r="I57" s="18">
        <f>Settings!C$6+('G2G Turnout'!$B57*(Settings!C$7+('G2G Turnout'!$B57*Settings!C$8)))</f>
        <v>50</v>
      </c>
      <c r="J57" s="18">
        <f>Settings!D$3+('G2G Turnout'!$B57*(Settings!D$4+('G2G Turnout'!$B57*Settings!D$5)))</f>
        <v>134.56</v>
      </c>
      <c r="K57" s="18">
        <f>Settings!D$6+('G2G Turnout'!$B57*(Settings!D$7+('G2G Turnout'!$B57*Settings!D$8)))</f>
        <v>84.56</v>
      </c>
      <c r="L57" s="18">
        <f>Settings!E$3+('G2G Turnout'!$B57*(Settings!E$4+('G2G Turnout'!$B57*Settings!E$5)))</f>
        <v>272.8</v>
      </c>
      <c r="M57" s="18">
        <f>Settings!E$6+('G2G Turnout'!$B57*(Settings!E$7+('G2G Turnout'!$B57*Settings!E$8)))</f>
        <v>50</v>
      </c>
      <c r="N57" s="18">
        <f>Settings!F$3+('G2G Turnout'!$B57*(Settings!F$4+('G2G Turnout'!$B57*Settings!F$5)))</f>
        <v>272.8</v>
      </c>
      <c r="O57" s="18">
        <f>Settings!F$6+('G2G Turnout'!$B57*(Settings!F$7+('G2G Turnout'!$B57*Settings!F$8)))</f>
        <v>84.56</v>
      </c>
      <c r="P57" s="18">
        <f>Settings!G$3+('G2G Turnout'!$B57*(Settings!G$4+('G2G Turnout'!$B57*Settings!G$5)))</f>
        <v>272.8</v>
      </c>
      <c r="Q57" s="18">
        <f>Settings!G$6+('G2G Turnout'!$B57*(Settings!G$7+('G2G Turnout'!$B57*Settings!G$8)))</f>
        <v>119.12</v>
      </c>
      <c r="R57" s="18">
        <f>Settings!H$3+('G2G Turnout'!$B57*(Settings!H$4+('G2G Turnout'!$B57*Settings!H$5)))</f>
        <v>272.8</v>
      </c>
      <c r="S57" s="18">
        <f>Settings!H$6+('G2G Turnout'!$B57*(Settings!H$7+('G2G Turnout'!$B57*Settings!H$8)))</f>
        <v>222.8</v>
      </c>
      <c r="T57" s="18">
        <f>Settings!I$3+('G2G Turnout'!$B57*(Settings!I$4+('G2G Turnout'!$B57*Settings!I$5)))</f>
        <v>445.6</v>
      </c>
      <c r="U57" s="18">
        <f>Settings!I$6+('G2G Turnout'!$B57*(Settings!I$7+('G2G Turnout'!$B57*Settings!I$8)))</f>
        <v>84.56</v>
      </c>
      <c r="V57" s="18">
        <f>Settings!J$3+('G2G Turnout'!$B57*(Settings!J$4+('G2G Turnout'!$B57*Settings!J$5)))</f>
        <v>445.6</v>
      </c>
      <c r="W57" s="18">
        <f>Settings!J$6+('G2G Turnout'!$B57*(Settings!J$7+('G2G Turnout'!$B57*Settings!J$8)))</f>
        <v>222.8</v>
      </c>
      <c r="X57" s="18">
        <f>Settings!K$3+('G2G Turnout'!$B57*(Settings!K$4+('G2G Turnout'!$B57*Settings!K$5)))</f>
        <v>445.6</v>
      </c>
      <c r="Y57" s="18">
        <f>Settings!K$6+('G2G Turnout'!$B57*(Settings!K$7+('G2G Turnout'!$B57*Settings!K$8)))</f>
        <v>395.6</v>
      </c>
      <c r="Z57" s="18">
        <f>Settings!L$3+('G2G Turnout'!$B57*(Settings!L$4+('G2G Turnout'!$B57*Settings!L$5)))</f>
        <v>1136.8</v>
      </c>
      <c r="AA57" s="18">
        <f>Settings!L$6+('G2G Turnout'!$B57*(Settings!L$7+('G2G Turnout'!$B57*Settings!L$8)))</f>
        <v>914</v>
      </c>
      <c r="AB57" s="18">
        <f>Settings!M$3+('G2G Turnout'!$B57*(Settings!M$4+('G2G Turnout'!$B57*Settings!M$5)))</f>
        <v>1828</v>
      </c>
      <c r="AC57" s="18">
        <f>Settings!M$6+('G2G Turnout'!$B57*(Settings!M$7+('G2G Turnout'!$B57*Settings!M$8)))</f>
        <v>222.8</v>
      </c>
      <c r="AD57" s="18">
        <f>Settings!N$3+('G2G Turnout'!$B57*(Settings!N$4+('G2G Turnout'!$B57*Settings!N$5)))</f>
        <v>1828</v>
      </c>
      <c r="AE57" s="18">
        <f>Settings!N$6+('G2G Turnout'!$B57*(Settings!N$7+('G2G Turnout'!$B57*Settings!N$8)))</f>
        <v>17330</v>
      </c>
      <c r="AF57" s="4"/>
    </row>
    <row r="58" spans="1:32" x14ac:dyDescent="0.25">
      <c r="A58" s="4"/>
      <c r="B58" s="8">
        <v>55</v>
      </c>
      <c r="C58" s="18">
        <f>MAX(D57*(Settings!$C$15/Settings!$C$14),Settings!$C$16)</f>
        <v>0.25</v>
      </c>
      <c r="D58" s="18">
        <f t="shared" si="0"/>
        <v>2596.1875</v>
      </c>
      <c r="E58" s="18">
        <f>G58*C58</f>
        <v>5110.3125</v>
      </c>
      <c r="F58" s="18">
        <f t="shared" si="1"/>
        <v>7706.5</v>
      </c>
      <c r="G58" s="18">
        <f t="shared" si="2"/>
        <v>20441.25</v>
      </c>
      <c r="H58" s="20">
        <f>Settings!C$3+('G2G Turnout'!$B58*(Settings!C$4+('G2G Turnout'!$B58*Settings!C$5)))</f>
        <v>135.75</v>
      </c>
      <c r="I58" s="18">
        <f>Settings!C$6+('G2G Turnout'!$B58*(Settings!C$7+('G2G Turnout'!$B58*Settings!C$8)))</f>
        <v>50</v>
      </c>
      <c r="J58" s="18">
        <f>Settings!D$3+('G2G Turnout'!$B58*(Settings!D$4+('G2G Turnout'!$B58*Settings!D$5)))</f>
        <v>135.75</v>
      </c>
      <c r="K58" s="18">
        <f>Settings!D$6+('G2G Turnout'!$B58*(Settings!D$7+('G2G Turnout'!$B58*Settings!D$8)))</f>
        <v>85.75</v>
      </c>
      <c r="L58" s="18">
        <f>Settings!E$3+('G2G Turnout'!$B58*(Settings!E$4+('G2G Turnout'!$B58*Settings!E$5)))</f>
        <v>278.75</v>
      </c>
      <c r="M58" s="18">
        <f>Settings!E$6+('G2G Turnout'!$B58*(Settings!E$7+('G2G Turnout'!$B58*Settings!E$8)))</f>
        <v>50</v>
      </c>
      <c r="N58" s="18">
        <f>Settings!F$3+('G2G Turnout'!$B58*(Settings!F$4+('G2G Turnout'!$B58*Settings!F$5)))</f>
        <v>278.75</v>
      </c>
      <c r="O58" s="18">
        <f>Settings!F$6+('G2G Turnout'!$B58*(Settings!F$7+('G2G Turnout'!$B58*Settings!F$8)))</f>
        <v>85.75</v>
      </c>
      <c r="P58" s="18">
        <f>Settings!G$3+('G2G Turnout'!$B58*(Settings!G$4+('G2G Turnout'!$B58*Settings!G$5)))</f>
        <v>278.75</v>
      </c>
      <c r="Q58" s="18">
        <f>Settings!G$6+('G2G Turnout'!$B58*(Settings!G$7+('G2G Turnout'!$B58*Settings!G$8)))</f>
        <v>121.5</v>
      </c>
      <c r="R58" s="18">
        <f>Settings!H$3+('G2G Turnout'!$B58*(Settings!H$4+('G2G Turnout'!$B58*Settings!H$5)))</f>
        <v>278.75</v>
      </c>
      <c r="S58" s="18">
        <f>Settings!H$6+('G2G Turnout'!$B58*(Settings!H$7+('G2G Turnout'!$B58*Settings!H$8)))</f>
        <v>228.75</v>
      </c>
      <c r="T58" s="18">
        <f>Settings!I$3+('G2G Turnout'!$B58*(Settings!I$4+('G2G Turnout'!$B58*Settings!I$5)))</f>
        <v>457.5</v>
      </c>
      <c r="U58" s="18">
        <f>Settings!I$6+('G2G Turnout'!$B58*(Settings!I$7+('G2G Turnout'!$B58*Settings!I$8)))</f>
        <v>85.75</v>
      </c>
      <c r="V58" s="18">
        <f>Settings!J$3+('G2G Turnout'!$B58*(Settings!J$4+('G2G Turnout'!$B58*Settings!J$5)))</f>
        <v>457.5</v>
      </c>
      <c r="W58" s="18">
        <f>Settings!J$6+('G2G Turnout'!$B58*(Settings!J$7+('G2G Turnout'!$B58*Settings!J$8)))</f>
        <v>228.75</v>
      </c>
      <c r="X58" s="18">
        <f>Settings!K$3+('G2G Turnout'!$B58*(Settings!K$4+('G2G Turnout'!$B58*Settings!K$5)))</f>
        <v>457.5</v>
      </c>
      <c r="Y58" s="18">
        <f>Settings!K$6+('G2G Turnout'!$B58*(Settings!K$7+('G2G Turnout'!$B58*Settings!K$8)))</f>
        <v>407.5</v>
      </c>
      <c r="Z58" s="18">
        <f>Settings!L$3+('G2G Turnout'!$B58*(Settings!L$4+('G2G Turnout'!$B58*Settings!L$5)))</f>
        <v>1172.5</v>
      </c>
      <c r="AA58" s="18">
        <f>Settings!L$6+('G2G Turnout'!$B58*(Settings!L$7+('G2G Turnout'!$B58*Settings!L$8)))</f>
        <v>943.75</v>
      </c>
      <c r="AB58" s="18">
        <f>Settings!M$3+('G2G Turnout'!$B58*(Settings!M$4+('G2G Turnout'!$B58*Settings!M$5)))</f>
        <v>1887.5</v>
      </c>
      <c r="AC58" s="18">
        <f>Settings!M$6+('G2G Turnout'!$B58*(Settings!M$7+('G2G Turnout'!$B58*Settings!M$8)))</f>
        <v>228.75</v>
      </c>
      <c r="AD58" s="18">
        <f>Settings!N$3+('G2G Turnout'!$B58*(Settings!N$4+('G2G Turnout'!$B58*Settings!N$5)))</f>
        <v>1887.5</v>
      </c>
      <c r="AE58" s="18">
        <f>Settings!N$6+('G2G Turnout'!$B58*(Settings!N$7+('G2G Turnout'!$B58*Settings!N$8)))</f>
        <v>17925</v>
      </c>
      <c r="AF58" s="4"/>
    </row>
    <row r="59" spans="1:32" x14ac:dyDescent="0.25">
      <c r="A59" s="4"/>
      <c r="B59" s="8">
        <v>56</v>
      </c>
      <c r="C59" s="18">
        <f>MAX(D58*(Settings!$C$15/Settings!$C$14),Settings!$C$16)</f>
        <v>0.43269791666666663</v>
      </c>
      <c r="D59" s="18">
        <f t="shared" si="0"/>
        <v>-1208.7445749999988</v>
      </c>
      <c r="E59" s="18">
        <f>G59*C59</f>
        <v>9135.4645749999981</v>
      </c>
      <c r="F59" s="18">
        <f t="shared" si="1"/>
        <v>7926.7199999999993</v>
      </c>
      <c r="G59" s="18">
        <f t="shared" si="2"/>
        <v>21112.799999999999</v>
      </c>
      <c r="H59" s="20">
        <f>Settings!C$3+('G2G Turnout'!$B59*(Settings!C$4+('G2G Turnout'!$B59*Settings!C$5)))</f>
        <v>136.96</v>
      </c>
      <c r="I59" s="18">
        <f>Settings!C$6+('G2G Turnout'!$B59*(Settings!C$7+('G2G Turnout'!$B59*Settings!C$8)))</f>
        <v>50</v>
      </c>
      <c r="J59" s="18">
        <f>Settings!D$3+('G2G Turnout'!$B59*(Settings!D$4+('G2G Turnout'!$B59*Settings!D$5)))</f>
        <v>136.96</v>
      </c>
      <c r="K59" s="18">
        <f>Settings!D$6+('G2G Turnout'!$B59*(Settings!D$7+('G2G Turnout'!$B59*Settings!D$8)))</f>
        <v>86.960000000000008</v>
      </c>
      <c r="L59" s="18">
        <f>Settings!E$3+('G2G Turnout'!$B59*(Settings!E$4+('G2G Turnout'!$B59*Settings!E$5)))</f>
        <v>284.8</v>
      </c>
      <c r="M59" s="18">
        <f>Settings!E$6+('G2G Turnout'!$B59*(Settings!E$7+('G2G Turnout'!$B59*Settings!E$8)))</f>
        <v>50</v>
      </c>
      <c r="N59" s="18">
        <f>Settings!F$3+('G2G Turnout'!$B59*(Settings!F$4+('G2G Turnout'!$B59*Settings!F$5)))</f>
        <v>284.8</v>
      </c>
      <c r="O59" s="18">
        <f>Settings!F$6+('G2G Turnout'!$B59*(Settings!F$7+('G2G Turnout'!$B59*Settings!F$8)))</f>
        <v>86.960000000000008</v>
      </c>
      <c r="P59" s="18">
        <f>Settings!G$3+('G2G Turnout'!$B59*(Settings!G$4+('G2G Turnout'!$B59*Settings!G$5)))</f>
        <v>284.8</v>
      </c>
      <c r="Q59" s="18">
        <f>Settings!G$6+('G2G Turnout'!$B59*(Settings!G$7+('G2G Turnout'!$B59*Settings!G$8)))</f>
        <v>123.92</v>
      </c>
      <c r="R59" s="18">
        <f>Settings!H$3+('G2G Turnout'!$B59*(Settings!H$4+('G2G Turnout'!$B59*Settings!H$5)))</f>
        <v>284.8</v>
      </c>
      <c r="S59" s="18">
        <f>Settings!H$6+('G2G Turnout'!$B59*(Settings!H$7+('G2G Turnout'!$B59*Settings!H$8)))</f>
        <v>234.8</v>
      </c>
      <c r="T59" s="18">
        <f>Settings!I$3+('G2G Turnout'!$B59*(Settings!I$4+('G2G Turnout'!$B59*Settings!I$5)))</f>
        <v>469.6</v>
      </c>
      <c r="U59" s="18">
        <f>Settings!I$6+('G2G Turnout'!$B59*(Settings!I$7+('G2G Turnout'!$B59*Settings!I$8)))</f>
        <v>86.960000000000008</v>
      </c>
      <c r="V59" s="18">
        <f>Settings!J$3+('G2G Turnout'!$B59*(Settings!J$4+('G2G Turnout'!$B59*Settings!J$5)))</f>
        <v>469.6</v>
      </c>
      <c r="W59" s="18">
        <f>Settings!J$6+('G2G Turnout'!$B59*(Settings!J$7+('G2G Turnout'!$B59*Settings!J$8)))</f>
        <v>234.8</v>
      </c>
      <c r="X59" s="18">
        <f>Settings!K$3+('G2G Turnout'!$B59*(Settings!K$4+('G2G Turnout'!$B59*Settings!K$5)))</f>
        <v>469.6</v>
      </c>
      <c r="Y59" s="18">
        <f>Settings!K$6+('G2G Turnout'!$B59*(Settings!K$7+('G2G Turnout'!$B59*Settings!K$8)))</f>
        <v>419.6</v>
      </c>
      <c r="Z59" s="18">
        <f>Settings!L$3+('G2G Turnout'!$B59*(Settings!L$4+('G2G Turnout'!$B59*Settings!L$5)))</f>
        <v>1208.8</v>
      </c>
      <c r="AA59" s="18">
        <f>Settings!L$6+('G2G Turnout'!$B59*(Settings!L$7+('G2G Turnout'!$B59*Settings!L$8)))</f>
        <v>974</v>
      </c>
      <c r="AB59" s="18">
        <f>Settings!M$3+('G2G Turnout'!$B59*(Settings!M$4+('G2G Turnout'!$B59*Settings!M$5)))</f>
        <v>1948</v>
      </c>
      <c r="AC59" s="18">
        <f>Settings!M$6+('G2G Turnout'!$B59*(Settings!M$7+('G2G Turnout'!$B59*Settings!M$8)))</f>
        <v>234.8</v>
      </c>
      <c r="AD59" s="18">
        <f>Settings!N$3+('G2G Turnout'!$B59*(Settings!N$4+('G2G Turnout'!$B59*Settings!N$5)))</f>
        <v>1948</v>
      </c>
      <c r="AE59" s="18">
        <f>Settings!N$6+('G2G Turnout'!$B59*(Settings!N$7+('G2G Turnout'!$B59*Settings!N$8)))</f>
        <v>18530</v>
      </c>
      <c r="AF59" s="4"/>
    </row>
    <row r="60" spans="1:32" x14ac:dyDescent="0.25">
      <c r="A60" s="4"/>
      <c r="B60" s="8">
        <v>57</v>
      </c>
      <c r="C60" s="18">
        <f>MAX(D59*(Settings!$C$15/Settings!$C$14),Settings!$C$16)</f>
        <v>0.25</v>
      </c>
      <c r="D60" s="18">
        <f t="shared" si="0"/>
        <v>2701.7174999999997</v>
      </c>
      <c r="E60" s="18">
        <f>G60*C60</f>
        <v>5448.8625000000002</v>
      </c>
      <c r="F60" s="18">
        <f t="shared" si="1"/>
        <v>8150.58</v>
      </c>
      <c r="G60" s="18">
        <f t="shared" si="2"/>
        <v>21795.45</v>
      </c>
      <c r="H60" s="20">
        <f>Settings!C$3+('G2G Turnout'!$B60*(Settings!C$4+('G2G Turnout'!$B60*Settings!C$5)))</f>
        <v>138.19</v>
      </c>
      <c r="I60" s="18">
        <f>Settings!C$6+('G2G Turnout'!$B60*(Settings!C$7+('G2G Turnout'!$B60*Settings!C$8)))</f>
        <v>50</v>
      </c>
      <c r="J60" s="18">
        <f>Settings!D$3+('G2G Turnout'!$B60*(Settings!D$4+('G2G Turnout'!$B60*Settings!D$5)))</f>
        <v>138.19</v>
      </c>
      <c r="K60" s="18">
        <f>Settings!D$6+('G2G Turnout'!$B60*(Settings!D$7+('G2G Turnout'!$B60*Settings!D$8)))</f>
        <v>88.19</v>
      </c>
      <c r="L60" s="18">
        <f>Settings!E$3+('G2G Turnout'!$B60*(Settings!E$4+('G2G Turnout'!$B60*Settings!E$5)))</f>
        <v>290.95000000000005</v>
      </c>
      <c r="M60" s="18">
        <f>Settings!E$6+('G2G Turnout'!$B60*(Settings!E$7+('G2G Turnout'!$B60*Settings!E$8)))</f>
        <v>50</v>
      </c>
      <c r="N60" s="18">
        <f>Settings!F$3+('G2G Turnout'!$B60*(Settings!F$4+('G2G Turnout'!$B60*Settings!F$5)))</f>
        <v>290.95000000000005</v>
      </c>
      <c r="O60" s="18">
        <f>Settings!F$6+('G2G Turnout'!$B60*(Settings!F$7+('G2G Turnout'!$B60*Settings!F$8)))</f>
        <v>88.19</v>
      </c>
      <c r="P60" s="18">
        <f>Settings!G$3+('G2G Turnout'!$B60*(Settings!G$4+('G2G Turnout'!$B60*Settings!G$5)))</f>
        <v>290.95000000000005</v>
      </c>
      <c r="Q60" s="18">
        <f>Settings!G$6+('G2G Turnout'!$B60*(Settings!G$7+('G2G Turnout'!$B60*Settings!G$8)))</f>
        <v>126.38000000000001</v>
      </c>
      <c r="R60" s="18">
        <f>Settings!H$3+('G2G Turnout'!$B60*(Settings!H$4+('G2G Turnout'!$B60*Settings!H$5)))</f>
        <v>290.95000000000005</v>
      </c>
      <c r="S60" s="18">
        <f>Settings!H$6+('G2G Turnout'!$B60*(Settings!H$7+('G2G Turnout'!$B60*Settings!H$8)))</f>
        <v>240.95000000000002</v>
      </c>
      <c r="T60" s="18">
        <f>Settings!I$3+('G2G Turnout'!$B60*(Settings!I$4+('G2G Turnout'!$B60*Settings!I$5)))</f>
        <v>481.90000000000003</v>
      </c>
      <c r="U60" s="18">
        <f>Settings!I$6+('G2G Turnout'!$B60*(Settings!I$7+('G2G Turnout'!$B60*Settings!I$8)))</f>
        <v>88.19</v>
      </c>
      <c r="V60" s="18">
        <f>Settings!J$3+('G2G Turnout'!$B60*(Settings!J$4+('G2G Turnout'!$B60*Settings!J$5)))</f>
        <v>481.90000000000003</v>
      </c>
      <c r="W60" s="18">
        <f>Settings!J$6+('G2G Turnout'!$B60*(Settings!J$7+('G2G Turnout'!$B60*Settings!J$8)))</f>
        <v>240.95000000000002</v>
      </c>
      <c r="X60" s="18">
        <f>Settings!K$3+('G2G Turnout'!$B60*(Settings!K$4+('G2G Turnout'!$B60*Settings!K$5)))</f>
        <v>481.90000000000003</v>
      </c>
      <c r="Y60" s="18">
        <f>Settings!K$6+('G2G Turnout'!$B60*(Settings!K$7+('G2G Turnout'!$B60*Settings!K$8)))</f>
        <v>431.90000000000003</v>
      </c>
      <c r="Z60" s="18">
        <f>Settings!L$3+('G2G Turnout'!$B60*(Settings!L$4+('G2G Turnout'!$B60*Settings!L$5)))</f>
        <v>1245.6999999999998</v>
      </c>
      <c r="AA60" s="18">
        <f>Settings!L$6+('G2G Turnout'!$B60*(Settings!L$7+('G2G Turnout'!$B60*Settings!L$8)))</f>
        <v>1004.75</v>
      </c>
      <c r="AB60" s="18">
        <f>Settings!M$3+('G2G Turnout'!$B60*(Settings!M$4+('G2G Turnout'!$B60*Settings!M$5)))</f>
        <v>2009.5</v>
      </c>
      <c r="AC60" s="18">
        <f>Settings!M$6+('G2G Turnout'!$B60*(Settings!M$7+('G2G Turnout'!$B60*Settings!M$8)))</f>
        <v>240.95000000000002</v>
      </c>
      <c r="AD60" s="18">
        <f>Settings!N$3+('G2G Turnout'!$B60*(Settings!N$4+('G2G Turnout'!$B60*Settings!N$5)))</f>
        <v>2009.5</v>
      </c>
      <c r="AE60" s="18">
        <f>Settings!N$6+('G2G Turnout'!$B60*(Settings!N$7+('G2G Turnout'!$B60*Settings!N$8)))</f>
        <v>19145</v>
      </c>
      <c r="AF60" s="4"/>
    </row>
    <row r="61" spans="1:32" x14ac:dyDescent="0.25">
      <c r="A61" s="4"/>
      <c r="B61" s="8">
        <v>58</v>
      </c>
      <c r="C61" s="18">
        <f>MAX(D60*(Settings!$C$15/Settings!$C$14),Settings!$C$16)</f>
        <v>0.45028624999999994</v>
      </c>
      <c r="D61" s="18">
        <f t="shared" si="0"/>
        <v>-1748.4975334999999</v>
      </c>
      <c r="E61" s="18">
        <f>G61*C61</f>
        <v>10126.5775335</v>
      </c>
      <c r="F61" s="18">
        <f t="shared" si="1"/>
        <v>8378.08</v>
      </c>
      <c r="G61" s="18">
        <f t="shared" si="2"/>
        <v>22489.200000000001</v>
      </c>
      <c r="H61" s="20">
        <f>Settings!C$3+('G2G Turnout'!$B61*(Settings!C$4+('G2G Turnout'!$B61*Settings!C$5)))</f>
        <v>139.44</v>
      </c>
      <c r="I61" s="18">
        <f>Settings!C$6+('G2G Turnout'!$B61*(Settings!C$7+('G2G Turnout'!$B61*Settings!C$8)))</f>
        <v>50</v>
      </c>
      <c r="J61" s="18">
        <f>Settings!D$3+('G2G Turnout'!$B61*(Settings!D$4+('G2G Turnout'!$B61*Settings!D$5)))</f>
        <v>139.44</v>
      </c>
      <c r="K61" s="18">
        <f>Settings!D$6+('G2G Turnout'!$B61*(Settings!D$7+('G2G Turnout'!$B61*Settings!D$8)))</f>
        <v>89.44</v>
      </c>
      <c r="L61" s="18">
        <f>Settings!E$3+('G2G Turnout'!$B61*(Settings!E$4+('G2G Turnout'!$B61*Settings!E$5)))</f>
        <v>297.20000000000005</v>
      </c>
      <c r="M61" s="18">
        <f>Settings!E$6+('G2G Turnout'!$B61*(Settings!E$7+('G2G Turnout'!$B61*Settings!E$8)))</f>
        <v>50</v>
      </c>
      <c r="N61" s="18">
        <f>Settings!F$3+('G2G Turnout'!$B61*(Settings!F$4+('G2G Turnout'!$B61*Settings!F$5)))</f>
        <v>297.20000000000005</v>
      </c>
      <c r="O61" s="18">
        <f>Settings!F$6+('G2G Turnout'!$B61*(Settings!F$7+('G2G Turnout'!$B61*Settings!F$8)))</f>
        <v>89.44</v>
      </c>
      <c r="P61" s="18">
        <f>Settings!G$3+('G2G Turnout'!$B61*(Settings!G$4+('G2G Turnout'!$B61*Settings!G$5)))</f>
        <v>297.20000000000005</v>
      </c>
      <c r="Q61" s="18">
        <f>Settings!G$6+('G2G Turnout'!$B61*(Settings!G$7+('G2G Turnout'!$B61*Settings!G$8)))</f>
        <v>128.88</v>
      </c>
      <c r="R61" s="18">
        <f>Settings!H$3+('G2G Turnout'!$B61*(Settings!H$4+('G2G Turnout'!$B61*Settings!H$5)))</f>
        <v>297.20000000000005</v>
      </c>
      <c r="S61" s="18">
        <f>Settings!H$6+('G2G Turnout'!$B61*(Settings!H$7+('G2G Turnout'!$B61*Settings!H$8)))</f>
        <v>247.20000000000002</v>
      </c>
      <c r="T61" s="18">
        <f>Settings!I$3+('G2G Turnout'!$B61*(Settings!I$4+('G2G Turnout'!$B61*Settings!I$5)))</f>
        <v>494.40000000000003</v>
      </c>
      <c r="U61" s="18">
        <f>Settings!I$6+('G2G Turnout'!$B61*(Settings!I$7+('G2G Turnout'!$B61*Settings!I$8)))</f>
        <v>89.44</v>
      </c>
      <c r="V61" s="18">
        <f>Settings!J$3+('G2G Turnout'!$B61*(Settings!J$4+('G2G Turnout'!$B61*Settings!J$5)))</f>
        <v>494.40000000000003</v>
      </c>
      <c r="W61" s="18">
        <f>Settings!J$6+('G2G Turnout'!$B61*(Settings!J$7+('G2G Turnout'!$B61*Settings!J$8)))</f>
        <v>247.20000000000002</v>
      </c>
      <c r="X61" s="18">
        <f>Settings!K$3+('G2G Turnout'!$B61*(Settings!K$4+('G2G Turnout'!$B61*Settings!K$5)))</f>
        <v>494.40000000000003</v>
      </c>
      <c r="Y61" s="18">
        <f>Settings!K$6+('G2G Turnout'!$B61*(Settings!K$7+('G2G Turnout'!$B61*Settings!K$8)))</f>
        <v>444.40000000000003</v>
      </c>
      <c r="Z61" s="18">
        <f>Settings!L$3+('G2G Turnout'!$B61*(Settings!L$4+('G2G Turnout'!$B61*Settings!L$5)))</f>
        <v>1283.1999999999998</v>
      </c>
      <c r="AA61" s="18">
        <f>Settings!L$6+('G2G Turnout'!$B61*(Settings!L$7+('G2G Turnout'!$B61*Settings!L$8)))</f>
        <v>1036</v>
      </c>
      <c r="AB61" s="18">
        <f>Settings!M$3+('G2G Turnout'!$B61*(Settings!M$4+('G2G Turnout'!$B61*Settings!M$5)))</f>
        <v>2072</v>
      </c>
      <c r="AC61" s="18">
        <f>Settings!M$6+('G2G Turnout'!$B61*(Settings!M$7+('G2G Turnout'!$B61*Settings!M$8)))</f>
        <v>247.20000000000002</v>
      </c>
      <c r="AD61" s="18">
        <f>Settings!N$3+('G2G Turnout'!$B61*(Settings!N$4+('G2G Turnout'!$B61*Settings!N$5)))</f>
        <v>2072</v>
      </c>
      <c r="AE61" s="18">
        <f>Settings!N$6+('G2G Turnout'!$B61*(Settings!N$7+('G2G Turnout'!$B61*Settings!N$8)))</f>
        <v>19770</v>
      </c>
      <c r="AF61" s="4"/>
    </row>
    <row r="62" spans="1:32" x14ac:dyDescent="0.25">
      <c r="A62" s="4"/>
      <c r="B62" s="8">
        <v>59</v>
      </c>
      <c r="C62" s="18">
        <f>MAX(D61*(Settings!$C$15/Settings!$C$14),Settings!$C$16)</f>
        <v>0.25</v>
      </c>
      <c r="D62" s="18">
        <f t="shared" si="0"/>
        <v>2810.7074999999995</v>
      </c>
      <c r="E62" s="18">
        <f>G62*C62</f>
        <v>5798.5124999999998</v>
      </c>
      <c r="F62" s="18">
        <f t="shared" si="1"/>
        <v>8609.2199999999993</v>
      </c>
      <c r="G62" s="18">
        <f t="shared" si="2"/>
        <v>23194.05</v>
      </c>
      <c r="H62" s="20">
        <f>Settings!C$3+('G2G Turnout'!$B62*(Settings!C$4+('G2G Turnout'!$B62*Settings!C$5)))</f>
        <v>140.70999999999998</v>
      </c>
      <c r="I62" s="18">
        <f>Settings!C$6+('G2G Turnout'!$B62*(Settings!C$7+('G2G Turnout'!$B62*Settings!C$8)))</f>
        <v>50</v>
      </c>
      <c r="J62" s="18">
        <f>Settings!D$3+('G2G Turnout'!$B62*(Settings!D$4+('G2G Turnout'!$B62*Settings!D$5)))</f>
        <v>140.70999999999998</v>
      </c>
      <c r="K62" s="18">
        <f>Settings!D$6+('G2G Turnout'!$B62*(Settings!D$7+('G2G Turnout'!$B62*Settings!D$8)))</f>
        <v>90.71</v>
      </c>
      <c r="L62" s="18">
        <f>Settings!E$3+('G2G Turnout'!$B62*(Settings!E$4+('G2G Turnout'!$B62*Settings!E$5)))</f>
        <v>303.55</v>
      </c>
      <c r="M62" s="18">
        <f>Settings!E$6+('G2G Turnout'!$B62*(Settings!E$7+('G2G Turnout'!$B62*Settings!E$8)))</f>
        <v>50</v>
      </c>
      <c r="N62" s="18">
        <f>Settings!F$3+('G2G Turnout'!$B62*(Settings!F$4+('G2G Turnout'!$B62*Settings!F$5)))</f>
        <v>303.55</v>
      </c>
      <c r="O62" s="18">
        <f>Settings!F$6+('G2G Turnout'!$B62*(Settings!F$7+('G2G Turnout'!$B62*Settings!F$8)))</f>
        <v>90.71</v>
      </c>
      <c r="P62" s="18">
        <f>Settings!G$3+('G2G Turnout'!$B62*(Settings!G$4+('G2G Turnout'!$B62*Settings!G$5)))</f>
        <v>303.55</v>
      </c>
      <c r="Q62" s="18">
        <f>Settings!G$6+('G2G Turnout'!$B62*(Settings!G$7+('G2G Turnout'!$B62*Settings!G$8)))</f>
        <v>131.41999999999999</v>
      </c>
      <c r="R62" s="18">
        <f>Settings!H$3+('G2G Turnout'!$B62*(Settings!H$4+('G2G Turnout'!$B62*Settings!H$5)))</f>
        <v>303.55</v>
      </c>
      <c r="S62" s="18">
        <f>Settings!H$6+('G2G Turnout'!$B62*(Settings!H$7+('G2G Turnout'!$B62*Settings!H$8)))</f>
        <v>253.55</v>
      </c>
      <c r="T62" s="18">
        <f>Settings!I$3+('G2G Turnout'!$B62*(Settings!I$4+('G2G Turnout'!$B62*Settings!I$5)))</f>
        <v>507.1</v>
      </c>
      <c r="U62" s="18">
        <f>Settings!I$6+('G2G Turnout'!$B62*(Settings!I$7+('G2G Turnout'!$B62*Settings!I$8)))</f>
        <v>90.71</v>
      </c>
      <c r="V62" s="18">
        <f>Settings!J$3+('G2G Turnout'!$B62*(Settings!J$4+('G2G Turnout'!$B62*Settings!J$5)))</f>
        <v>507.1</v>
      </c>
      <c r="W62" s="18">
        <f>Settings!J$6+('G2G Turnout'!$B62*(Settings!J$7+('G2G Turnout'!$B62*Settings!J$8)))</f>
        <v>253.55</v>
      </c>
      <c r="X62" s="18">
        <f>Settings!K$3+('G2G Turnout'!$B62*(Settings!K$4+('G2G Turnout'!$B62*Settings!K$5)))</f>
        <v>507.1</v>
      </c>
      <c r="Y62" s="18">
        <f>Settings!K$6+('G2G Turnout'!$B62*(Settings!K$7+('G2G Turnout'!$B62*Settings!K$8)))</f>
        <v>457.1</v>
      </c>
      <c r="Z62" s="18">
        <f>Settings!L$3+('G2G Turnout'!$B62*(Settings!L$4+('G2G Turnout'!$B62*Settings!L$5)))</f>
        <v>1321.3</v>
      </c>
      <c r="AA62" s="18">
        <f>Settings!L$6+('G2G Turnout'!$B62*(Settings!L$7+('G2G Turnout'!$B62*Settings!L$8)))</f>
        <v>1067.75</v>
      </c>
      <c r="AB62" s="18">
        <f>Settings!M$3+('G2G Turnout'!$B62*(Settings!M$4+('G2G Turnout'!$B62*Settings!M$5)))</f>
        <v>2135.5</v>
      </c>
      <c r="AC62" s="18">
        <f>Settings!M$6+('G2G Turnout'!$B62*(Settings!M$7+('G2G Turnout'!$B62*Settings!M$8)))</f>
        <v>253.55</v>
      </c>
      <c r="AD62" s="18">
        <f>Settings!N$3+('G2G Turnout'!$B62*(Settings!N$4+('G2G Turnout'!$B62*Settings!N$5)))</f>
        <v>2135.5</v>
      </c>
      <c r="AE62" s="18">
        <f>Settings!N$6+('G2G Turnout'!$B62*(Settings!N$7+('G2G Turnout'!$B62*Settings!N$8)))</f>
        <v>20405</v>
      </c>
      <c r="AF62" s="4"/>
    </row>
    <row r="63" spans="1:32" x14ac:dyDescent="0.25">
      <c r="A63" s="4"/>
      <c r="B63" s="8">
        <v>60</v>
      </c>
      <c r="C63" s="18">
        <f>MAX(D62*(Settings!$C$15/Settings!$C$14),Settings!$C$16)</f>
        <v>0.46845124999999993</v>
      </c>
      <c r="D63" s="18">
        <f t="shared" si="0"/>
        <v>-2356.6693874999983</v>
      </c>
      <c r="E63" s="18">
        <f>G63*C63</f>
        <v>11200.669387499998</v>
      </c>
      <c r="F63" s="18">
        <f t="shared" si="1"/>
        <v>8844</v>
      </c>
      <c r="G63" s="18">
        <f t="shared" si="2"/>
        <v>23910</v>
      </c>
      <c r="H63" s="20">
        <f>Settings!C$3+('G2G Turnout'!$B63*(Settings!C$4+('G2G Turnout'!$B63*Settings!C$5)))</f>
        <v>142</v>
      </c>
      <c r="I63" s="18">
        <f>Settings!C$6+('G2G Turnout'!$B63*(Settings!C$7+('G2G Turnout'!$B63*Settings!C$8)))</f>
        <v>50</v>
      </c>
      <c r="J63" s="18">
        <f>Settings!D$3+('G2G Turnout'!$B63*(Settings!D$4+('G2G Turnout'!$B63*Settings!D$5)))</f>
        <v>142</v>
      </c>
      <c r="K63" s="18">
        <f>Settings!D$6+('G2G Turnout'!$B63*(Settings!D$7+('G2G Turnout'!$B63*Settings!D$8)))</f>
        <v>92</v>
      </c>
      <c r="L63" s="18">
        <f>Settings!E$3+('G2G Turnout'!$B63*(Settings!E$4+('G2G Turnout'!$B63*Settings!E$5)))</f>
        <v>310</v>
      </c>
      <c r="M63" s="18">
        <f>Settings!E$6+('G2G Turnout'!$B63*(Settings!E$7+('G2G Turnout'!$B63*Settings!E$8)))</f>
        <v>50</v>
      </c>
      <c r="N63" s="18">
        <f>Settings!F$3+('G2G Turnout'!$B63*(Settings!F$4+('G2G Turnout'!$B63*Settings!F$5)))</f>
        <v>310</v>
      </c>
      <c r="O63" s="18">
        <f>Settings!F$6+('G2G Turnout'!$B63*(Settings!F$7+('G2G Turnout'!$B63*Settings!F$8)))</f>
        <v>92</v>
      </c>
      <c r="P63" s="18">
        <f>Settings!G$3+('G2G Turnout'!$B63*(Settings!G$4+('G2G Turnout'!$B63*Settings!G$5)))</f>
        <v>310</v>
      </c>
      <c r="Q63" s="18">
        <f>Settings!G$6+('G2G Turnout'!$B63*(Settings!G$7+('G2G Turnout'!$B63*Settings!G$8)))</f>
        <v>134</v>
      </c>
      <c r="R63" s="18">
        <f>Settings!H$3+('G2G Turnout'!$B63*(Settings!H$4+('G2G Turnout'!$B63*Settings!H$5)))</f>
        <v>310</v>
      </c>
      <c r="S63" s="18">
        <f>Settings!H$6+('G2G Turnout'!$B63*(Settings!H$7+('G2G Turnout'!$B63*Settings!H$8)))</f>
        <v>260</v>
      </c>
      <c r="T63" s="18">
        <f>Settings!I$3+('G2G Turnout'!$B63*(Settings!I$4+('G2G Turnout'!$B63*Settings!I$5)))</f>
        <v>520</v>
      </c>
      <c r="U63" s="18">
        <f>Settings!I$6+('G2G Turnout'!$B63*(Settings!I$7+('G2G Turnout'!$B63*Settings!I$8)))</f>
        <v>92</v>
      </c>
      <c r="V63" s="18">
        <f>Settings!J$3+('G2G Turnout'!$B63*(Settings!J$4+('G2G Turnout'!$B63*Settings!J$5)))</f>
        <v>520</v>
      </c>
      <c r="W63" s="18">
        <f>Settings!J$6+('G2G Turnout'!$B63*(Settings!J$7+('G2G Turnout'!$B63*Settings!J$8)))</f>
        <v>260</v>
      </c>
      <c r="X63" s="18">
        <f>Settings!K$3+('G2G Turnout'!$B63*(Settings!K$4+('G2G Turnout'!$B63*Settings!K$5)))</f>
        <v>520</v>
      </c>
      <c r="Y63" s="18">
        <f>Settings!K$6+('G2G Turnout'!$B63*(Settings!K$7+('G2G Turnout'!$B63*Settings!K$8)))</f>
        <v>470</v>
      </c>
      <c r="Z63" s="18">
        <f>Settings!L$3+('G2G Turnout'!$B63*(Settings!L$4+('G2G Turnout'!$B63*Settings!L$5)))</f>
        <v>1360</v>
      </c>
      <c r="AA63" s="18">
        <f>Settings!L$6+('G2G Turnout'!$B63*(Settings!L$7+('G2G Turnout'!$B63*Settings!L$8)))</f>
        <v>1100</v>
      </c>
      <c r="AB63" s="18">
        <f>Settings!M$3+('G2G Turnout'!$B63*(Settings!M$4+('G2G Turnout'!$B63*Settings!M$5)))</f>
        <v>2200</v>
      </c>
      <c r="AC63" s="18">
        <f>Settings!M$6+('G2G Turnout'!$B63*(Settings!M$7+('G2G Turnout'!$B63*Settings!M$8)))</f>
        <v>260</v>
      </c>
      <c r="AD63" s="18">
        <f>Settings!N$3+('G2G Turnout'!$B63*(Settings!N$4+('G2G Turnout'!$B63*Settings!N$5)))</f>
        <v>2200</v>
      </c>
      <c r="AE63" s="18">
        <f>Settings!N$6+('G2G Turnout'!$B63*(Settings!N$7+('G2G Turnout'!$B63*Settings!N$8)))</f>
        <v>21050</v>
      </c>
      <c r="AF63" s="4"/>
    </row>
    <row r="64" spans="1:32" x14ac:dyDescent="0.25">
      <c r="A64" s="4"/>
      <c r="B64" s="8">
        <v>61</v>
      </c>
      <c r="C64" s="18">
        <f>MAX(D63*(Settings!$C$15/Settings!$C$14),Settings!$C$16)</f>
        <v>0.25</v>
      </c>
      <c r="D64" s="18">
        <f t="shared" si="0"/>
        <v>2923.1575000000003</v>
      </c>
      <c r="E64" s="18">
        <f>G64*C64</f>
        <v>6159.2624999999998</v>
      </c>
      <c r="F64" s="18">
        <f t="shared" si="1"/>
        <v>9082.42</v>
      </c>
      <c r="G64" s="18">
        <f t="shared" si="2"/>
        <v>24637.05</v>
      </c>
      <c r="H64" s="20">
        <f>Settings!C$3+('G2G Turnout'!$B64*(Settings!C$4+('G2G Turnout'!$B64*Settings!C$5)))</f>
        <v>143.31</v>
      </c>
      <c r="I64" s="18">
        <f>Settings!C$6+('G2G Turnout'!$B64*(Settings!C$7+('G2G Turnout'!$B64*Settings!C$8)))</f>
        <v>50</v>
      </c>
      <c r="J64" s="18">
        <f>Settings!D$3+('G2G Turnout'!$B64*(Settings!D$4+('G2G Turnout'!$B64*Settings!D$5)))</f>
        <v>143.31</v>
      </c>
      <c r="K64" s="18">
        <f>Settings!D$6+('G2G Turnout'!$B64*(Settings!D$7+('G2G Turnout'!$B64*Settings!D$8)))</f>
        <v>93.31</v>
      </c>
      <c r="L64" s="18">
        <f>Settings!E$3+('G2G Turnout'!$B64*(Settings!E$4+('G2G Turnout'!$B64*Settings!E$5)))</f>
        <v>316.55</v>
      </c>
      <c r="M64" s="18">
        <f>Settings!E$6+('G2G Turnout'!$B64*(Settings!E$7+('G2G Turnout'!$B64*Settings!E$8)))</f>
        <v>50</v>
      </c>
      <c r="N64" s="18">
        <f>Settings!F$3+('G2G Turnout'!$B64*(Settings!F$4+('G2G Turnout'!$B64*Settings!F$5)))</f>
        <v>316.55</v>
      </c>
      <c r="O64" s="18">
        <f>Settings!F$6+('G2G Turnout'!$B64*(Settings!F$7+('G2G Turnout'!$B64*Settings!F$8)))</f>
        <v>93.31</v>
      </c>
      <c r="P64" s="18">
        <f>Settings!G$3+('G2G Turnout'!$B64*(Settings!G$4+('G2G Turnout'!$B64*Settings!G$5)))</f>
        <v>316.55</v>
      </c>
      <c r="Q64" s="18">
        <f>Settings!G$6+('G2G Turnout'!$B64*(Settings!G$7+('G2G Turnout'!$B64*Settings!G$8)))</f>
        <v>136.62</v>
      </c>
      <c r="R64" s="18">
        <f>Settings!H$3+('G2G Turnout'!$B64*(Settings!H$4+('G2G Turnout'!$B64*Settings!H$5)))</f>
        <v>316.55</v>
      </c>
      <c r="S64" s="18">
        <f>Settings!H$6+('G2G Turnout'!$B64*(Settings!H$7+('G2G Turnout'!$B64*Settings!H$8)))</f>
        <v>266.55</v>
      </c>
      <c r="T64" s="18">
        <f>Settings!I$3+('G2G Turnout'!$B64*(Settings!I$4+('G2G Turnout'!$B64*Settings!I$5)))</f>
        <v>533.1</v>
      </c>
      <c r="U64" s="18">
        <f>Settings!I$6+('G2G Turnout'!$B64*(Settings!I$7+('G2G Turnout'!$B64*Settings!I$8)))</f>
        <v>93.31</v>
      </c>
      <c r="V64" s="18">
        <f>Settings!J$3+('G2G Turnout'!$B64*(Settings!J$4+('G2G Turnout'!$B64*Settings!J$5)))</f>
        <v>533.1</v>
      </c>
      <c r="W64" s="18">
        <f>Settings!J$6+('G2G Turnout'!$B64*(Settings!J$7+('G2G Turnout'!$B64*Settings!J$8)))</f>
        <v>266.55</v>
      </c>
      <c r="X64" s="18">
        <f>Settings!K$3+('G2G Turnout'!$B64*(Settings!K$4+('G2G Turnout'!$B64*Settings!K$5)))</f>
        <v>533.1</v>
      </c>
      <c r="Y64" s="18">
        <f>Settings!K$6+('G2G Turnout'!$B64*(Settings!K$7+('G2G Turnout'!$B64*Settings!K$8)))</f>
        <v>483.1</v>
      </c>
      <c r="Z64" s="18">
        <f>Settings!L$3+('G2G Turnout'!$B64*(Settings!L$4+('G2G Turnout'!$B64*Settings!L$5)))</f>
        <v>1399.3</v>
      </c>
      <c r="AA64" s="18">
        <f>Settings!L$6+('G2G Turnout'!$B64*(Settings!L$7+('G2G Turnout'!$B64*Settings!L$8)))</f>
        <v>1132.75</v>
      </c>
      <c r="AB64" s="18">
        <f>Settings!M$3+('G2G Turnout'!$B64*(Settings!M$4+('G2G Turnout'!$B64*Settings!M$5)))</f>
        <v>2265.5</v>
      </c>
      <c r="AC64" s="18">
        <f>Settings!M$6+('G2G Turnout'!$B64*(Settings!M$7+('G2G Turnout'!$B64*Settings!M$8)))</f>
        <v>266.55</v>
      </c>
      <c r="AD64" s="18">
        <f>Settings!N$3+('G2G Turnout'!$B64*(Settings!N$4+('G2G Turnout'!$B64*Settings!N$5)))</f>
        <v>2265.5</v>
      </c>
      <c r="AE64" s="18">
        <f>Settings!N$6+('G2G Turnout'!$B64*(Settings!N$7+('G2G Turnout'!$B64*Settings!N$8)))</f>
        <v>21705</v>
      </c>
      <c r="AF64" s="4"/>
    </row>
    <row r="65" spans="1:32" x14ac:dyDescent="0.25">
      <c r="A65" s="4"/>
      <c r="B65" s="8">
        <v>62</v>
      </c>
      <c r="C65" s="18">
        <f>MAX(D64*(Settings!$C$15/Settings!$C$14),Settings!$C$16)</f>
        <v>0.4871929166666667</v>
      </c>
      <c r="D65" s="18">
        <f t="shared" si="0"/>
        <v>-3038.1376990000008</v>
      </c>
      <c r="E65" s="18">
        <f>G65*C65</f>
        <v>12362.617699</v>
      </c>
      <c r="F65" s="18">
        <f t="shared" si="1"/>
        <v>9324.48</v>
      </c>
      <c r="G65" s="18">
        <f t="shared" si="2"/>
        <v>25375.200000000001</v>
      </c>
      <c r="H65" s="20">
        <f>Settings!C$3+('G2G Turnout'!$B65*(Settings!C$4+('G2G Turnout'!$B65*Settings!C$5)))</f>
        <v>144.63999999999999</v>
      </c>
      <c r="I65" s="18">
        <f>Settings!C$6+('G2G Turnout'!$B65*(Settings!C$7+('G2G Turnout'!$B65*Settings!C$8)))</f>
        <v>50</v>
      </c>
      <c r="J65" s="18">
        <f>Settings!D$3+('G2G Turnout'!$B65*(Settings!D$4+('G2G Turnout'!$B65*Settings!D$5)))</f>
        <v>144.63999999999999</v>
      </c>
      <c r="K65" s="18">
        <f>Settings!D$6+('G2G Turnout'!$B65*(Settings!D$7+('G2G Turnout'!$B65*Settings!D$8)))</f>
        <v>94.64</v>
      </c>
      <c r="L65" s="18">
        <f>Settings!E$3+('G2G Turnout'!$B65*(Settings!E$4+('G2G Turnout'!$B65*Settings!E$5)))</f>
        <v>323.20000000000005</v>
      </c>
      <c r="M65" s="18">
        <f>Settings!E$6+('G2G Turnout'!$B65*(Settings!E$7+('G2G Turnout'!$B65*Settings!E$8)))</f>
        <v>50</v>
      </c>
      <c r="N65" s="18">
        <f>Settings!F$3+('G2G Turnout'!$B65*(Settings!F$4+('G2G Turnout'!$B65*Settings!F$5)))</f>
        <v>323.20000000000005</v>
      </c>
      <c r="O65" s="18">
        <f>Settings!F$6+('G2G Turnout'!$B65*(Settings!F$7+('G2G Turnout'!$B65*Settings!F$8)))</f>
        <v>94.64</v>
      </c>
      <c r="P65" s="18">
        <f>Settings!G$3+('G2G Turnout'!$B65*(Settings!G$4+('G2G Turnout'!$B65*Settings!G$5)))</f>
        <v>323.20000000000005</v>
      </c>
      <c r="Q65" s="18">
        <f>Settings!G$6+('G2G Turnout'!$B65*(Settings!G$7+('G2G Turnout'!$B65*Settings!G$8)))</f>
        <v>139.28</v>
      </c>
      <c r="R65" s="18">
        <f>Settings!H$3+('G2G Turnout'!$B65*(Settings!H$4+('G2G Turnout'!$B65*Settings!H$5)))</f>
        <v>323.20000000000005</v>
      </c>
      <c r="S65" s="18">
        <f>Settings!H$6+('G2G Turnout'!$B65*(Settings!H$7+('G2G Turnout'!$B65*Settings!H$8)))</f>
        <v>273.20000000000005</v>
      </c>
      <c r="T65" s="18">
        <f>Settings!I$3+('G2G Turnout'!$B65*(Settings!I$4+('G2G Turnout'!$B65*Settings!I$5)))</f>
        <v>546.40000000000009</v>
      </c>
      <c r="U65" s="18">
        <f>Settings!I$6+('G2G Turnout'!$B65*(Settings!I$7+('G2G Turnout'!$B65*Settings!I$8)))</f>
        <v>94.64</v>
      </c>
      <c r="V65" s="18">
        <f>Settings!J$3+('G2G Turnout'!$B65*(Settings!J$4+('G2G Turnout'!$B65*Settings!J$5)))</f>
        <v>546.40000000000009</v>
      </c>
      <c r="W65" s="18">
        <f>Settings!J$6+('G2G Turnout'!$B65*(Settings!J$7+('G2G Turnout'!$B65*Settings!J$8)))</f>
        <v>273.20000000000005</v>
      </c>
      <c r="X65" s="18">
        <f>Settings!K$3+('G2G Turnout'!$B65*(Settings!K$4+('G2G Turnout'!$B65*Settings!K$5)))</f>
        <v>546.40000000000009</v>
      </c>
      <c r="Y65" s="18">
        <f>Settings!K$6+('G2G Turnout'!$B65*(Settings!K$7+('G2G Turnout'!$B65*Settings!K$8)))</f>
        <v>496.40000000000003</v>
      </c>
      <c r="Z65" s="18">
        <f>Settings!L$3+('G2G Turnout'!$B65*(Settings!L$4+('G2G Turnout'!$B65*Settings!L$5)))</f>
        <v>1439.1999999999998</v>
      </c>
      <c r="AA65" s="18">
        <f>Settings!L$6+('G2G Turnout'!$B65*(Settings!L$7+('G2G Turnout'!$B65*Settings!L$8)))</f>
        <v>1166</v>
      </c>
      <c r="AB65" s="18">
        <f>Settings!M$3+('G2G Turnout'!$B65*(Settings!M$4+('G2G Turnout'!$B65*Settings!M$5)))</f>
        <v>2332</v>
      </c>
      <c r="AC65" s="18">
        <f>Settings!M$6+('G2G Turnout'!$B65*(Settings!M$7+('G2G Turnout'!$B65*Settings!M$8)))</f>
        <v>273.20000000000005</v>
      </c>
      <c r="AD65" s="18">
        <f>Settings!N$3+('G2G Turnout'!$B65*(Settings!N$4+('G2G Turnout'!$B65*Settings!N$5)))</f>
        <v>2332</v>
      </c>
      <c r="AE65" s="18">
        <f>Settings!N$6+('G2G Turnout'!$B65*(Settings!N$7+('G2G Turnout'!$B65*Settings!N$8)))</f>
        <v>22370</v>
      </c>
      <c r="AF65" s="4"/>
    </row>
    <row r="66" spans="1:32" x14ac:dyDescent="0.25">
      <c r="A66" s="4"/>
      <c r="B66" s="8">
        <v>63</v>
      </c>
      <c r="C66" s="18">
        <f>MAX(D65*(Settings!$C$15/Settings!$C$14),Settings!$C$16)</f>
        <v>0.25</v>
      </c>
      <c r="D66" s="18">
        <f t="shared" si="0"/>
        <v>3039.0675000000001</v>
      </c>
      <c r="E66" s="18">
        <f>G66*C66</f>
        <v>6531.1125000000002</v>
      </c>
      <c r="F66" s="18">
        <f t="shared" si="1"/>
        <v>9570.18</v>
      </c>
      <c r="G66" s="18">
        <f t="shared" si="2"/>
        <v>26124.45</v>
      </c>
      <c r="H66" s="20">
        <f>Settings!C$3+('G2G Turnout'!$B66*(Settings!C$4+('G2G Turnout'!$B66*Settings!C$5)))</f>
        <v>145.99</v>
      </c>
      <c r="I66" s="18">
        <f>Settings!C$6+('G2G Turnout'!$B66*(Settings!C$7+('G2G Turnout'!$B66*Settings!C$8)))</f>
        <v>50</v>
      </c>
      <c r="J66" s="18">
        <f>Settings!D$3+('G2G Turnout'!$B66*(Settings!D$4+('G2G Turnout'!$B66*Settings!D$5)))</f>
        <v>145.99</v>
      </c>
      <c r="K66" s="18">
        <f>Settings!D$6+('G2G Turnout'!$B66*(Settings!D$7+('G2G Turnout'!$B66*Settings!D$8)))</f>
        <v>95.990000000000009</v>
      </c>
      <c r="L66" s="18">
        <f>Settings!E$3+('G2G Turnout'!$B66*(Settings!E$4+('G2G Turnout'!$B66*Settings!E$5)))</f>
        <v>329.95000000000005</v>
      </c>
      <c r="M66" s="18">
        <f>Settings!E$6+('G2G Turnout'!$B66*(Settings!E$7+('G2G Turnout'!$B66*Settings!E$8)))</f>
        <v>50</v>
      </c>
      <c r="N66" s="18">
        <f>Settings!F$3+('G2G Turnout'!$B66*(Settings!F$4+('G2G Turnout'!$B66*Settings!F$5)))</f>
        <v>329.95000000000005</v>
      </c>
      <c r="O66" s="18">
        <f>Settings!F$6+('G2G Turnout'!$B66*(Settings!F$7+('G2G Turnout'!$B66*Settings!F$8)))</f>
        <v>95.990000000000009</v>
      </c>
      <c r="P66" s="18">
        <f>Settings!G$3+('G2G Turnout'!$B66*(Settings!G$4+('G2G Turnout'!$B66*Settings!G$5)))</f>
        <v>329.95000000000005</v>
      </c>
      <c r="Q66" s="18">
        <f>Settings!G$6+('G2G Turnout'!$B66*(Settings!G$7+('G2G Turnout'!$B66*Settings!G$8)))</f>
        <v>141.98000000000002</v>
      </c>
      <c r="R66" s="18">
        <f>Settings!H$3+('G2G Turnout'!$B66*(Settings!H$4+('G2G Turnout'!$B66*Settings!H$5)))</f>
        <v>329.95000000000005</v>
      </c>
      <c r="S66" s="18">
        <f>Settings!H$6+('G2G Turnout'!$B66*(Settings!H$7+('G2G Turnout'!$B66*Settings!H$8)))</f>
        <v>279.95000000000005</v>
      </c>
      <c r="T66" s="18">
        <f>Settings!I$3+('G2G Turnout'!$B66*(Settings!I$4+('G2G Turnout'!$B66*Settings!I$5)))</f>
        <v>559.90000000000009</v>
      </c>
      <c r="U66" s="18">
        <f>Settings!I$6+('G2G Turnout'!$B66*(Settings!I$7+('G2G Turnout'!$B66*Settings!I$8)))</f>
        <v>95.990000000000009</v>
      </c>
      <c r="V66" s="18">
        <f>Settings!J$3+('G2G Turnout'!$B66*(Settings!J$4+('G2G Turnout'!$B66*Settings!J$5)))</f>
        <v>559.90000000000009</v>
      </c>
      <c r="W66" s="18">
        <f>Settings!J$6+('G2G Turnout'!$B66*(Settings!J$7+('G2G Turnout'!$B66*Settings!J$8)))</f>
        <v>279.95000000000005</v>
      </c>
      <c r="X66" s="18">
        <f>Settings!K$3+('G2G Turnout'!$B66*(Settings!K$4+('G2G Turnout'!$B66*Settings!K$5)))</f>
        <v>559.90000000000009</v>
      </c>
      <c r="Y66" s="18">
        <f>Settings!K$6+('G2G Turnout'!$B66*(Settings!K$7+('G2G Turnout'!$B66*Settings!K$8)))</f>
        <v>509.90000000000003</v>
      </c>
      <c r="Z66" s="18">
        <f>Settings!L$3+('G2G Turnout'!$B66*(Settings!L$4+('G2G Turnout'!$B66*Settings!L$5)))</f>
        <v>1479.6999999999998</v>
      </c>
      <c r="AA66" s="18">
        <f>Settings!L$6+('G2G Turnout'!$B66*(Settings!L$7+('G2G Turnout'!$B66*Settings!L$8)))</f>
        <v>1199.75</v>
      </c>
      <c r="AB66" s="18">
        <f>Settings!M$3+('G2G Turnout'!$B66*(Settings!M$4+('G2G Turnout'!$B66*Settings!M$5)))</f>
        <v>2399.5</v>
      </c>
      <c r="AC66" s="18">
        <f>Settings!M$6+('G2G Turnout'!$B66*(Settings!M$7+('G2G Turnout'!$B66*Settings!M$8)))</f>
        <v>279.95000000000005</v>
      </c>
      <c r="AD66" s="18">
        <f>Settings!N$3+('G2G Turnout'!$B66*(Settings!N$4+('G2G Turnout'!$B66*Settings!N$5)))</f>
        <v>2399.5</v>
      </c>
      <c r="AE66" s="18">
        <f>Settings!N$6+('G2G Turnout'!$B66*(Settings!N$7+('G2G Turnout'!$B66*Settings!N$8)))</f>
        <v>23045</v>
      </c>
      <c r="AF66" s="4"/>
    </row>
    <row r="67" spans="1:32" x14ac:dyDescent="0.25">
      <c r="A67" s="4"/>
      <c r="B67" s="8">
        <v>64</v>
      </c>
      <c r="C67" s="18">
        <f>MAX(D66*(Settings!$C$15/Settings!$C$14),Settings!$C$16)</f>
        <v>0.50651124999999997</v>
      </c>
      <c r="D67" s="18">
        <f t="shared" si="0"/>
        <v>-3797.9336539999986</v>
      </c>
      <c r="E67" s="18">
        <f>G67*C67</f>
        <v>13617.453653999999</v>
      </c>
      <c r="F67" s="18">
        <f t="shared" si="1"/>
        <v>9819.52</v>
      </c>
      <c r="G67" s="18">
        <f t="shared" si="2"/>
        <v>26884.799999999999</v>
      </c>
      <c r="H67" s="20">
        <f>Settings!C$3+('G2G Turnout'!$B67*(Settings!C$4+('G2G Turnout'!$B67*Settings!C$5)))</f>
        <v>147.36000000000001</v>
      </c>
      <c r="I67" s="18">
        <f>Settings!C$6+('G2G Turnout'!$B67*(Settings!C$7+('G2G Turnout'!$B67*Settings!C$8)))</f>
        <v>50</v>
      </c>
      <c r="J67" s="18">
        <f>Settings!D$3+('G2G Turnout'!$B67*(Settings!D$4+('G2G Turnout'!$B67*Settings!D$5)))</f>
        <v>147.36000000000001</v>
      </c>
      <c r="K67" s="18">
        <f>Settings!D$6+('G2G Turnout'!$B67*(Settings!D$7+('G2G Turnout'!$B67*Settings!D$8)))</f>
        <v>97.36</v>
      </c>
      <c r="L67" s="18">
        <f>Settings!E$3+('G2G Turnout'!$B67*(Settings!E$4+('G2G Turnout'!$B67*Settings!E$5)))</f>
        <v>336.8</v>
      </c>
      <c r="M67" s="18">
        <f>Settings!E$6+('G2G Turnout'!$B67*(Settings!E$7+('G2G Turnout'!$B67*Settings!E$8)))</f>
        <v>50</v>
      </c>
      <c r="N67" s="18">
        <f>Settings!F$3+('G2G Turnout'!$B67*(Settings!F$4+('G2G Turnout'!$B67*Settings!F$5)))</f>
        <v>336.8</v>
      </c>
      <c r="O67" s="18">
        <f>Settings!F$6+('G2G Turnout'!$B67*(Settings!F$7+('G2G Turnout'!$B67*Settings!F$8)))</f>
        <v>97.36</v>
      </c>
      <c r="P67" s="18">
        <f>Settings!G$3+('G2G Turnout'!$B67*(Settings!G$4+('G2G Turnout'!$B67*Settings!G$5)))</f>
        <v>336.8</v>
      </c>
      <c r="Q67" s="18">
        <f>Settings!G$6+('G2G Turnout'!$B67*(Settings!G$7+('G2G Turnout'!$B67*Settings!G$8)))</f>
        <v>144.72</v>
      </c>
      <c r="R67" s="18">
        <f>Settings!H$3+('G2G Turnout'!$B67*(Settings!H$4+('G2G Turnout'!$B67*Settings!H$5)))</f>
        <v>336.8</v>
      </c>
      <c r="S67" s="18">
        <f>Settings!H$6+('G2G Turnout'!$B67*(Settings!H$7+('G2G Turnout'!$B67*Settings!H$8)))</f>
        <v>286.8</v>
      </c>
      <c r="T67" s="18">
        <f>Settings!I$3+('G2G Turnout'!$B67*(Settings!I$4+('G2G Turnout'!$B67*Settings!I$5)))</f>
        <v>573.6</v>
      </c>
      <c r="U67" s="18">
        <f>Settings!I$6+('G2G Turnout'!$B67*(Settings!I$7+('G2G Turnout'!$B67*Settings!I$8)))</f>
        <v>97.36</v>
      </c>
      <c r="V67" s="18">
        <f>Settings!J$3+('G2G Turnout'!$B67*(Settings!J$4+('G2G Turnout'!$B67*Settings!J$5)))</f>
        <v>573.6</v>
      </c>
      <c r="W67" s="18">
        <f>Settings!J$6+('G2G Turnout'!$B67*(Settings!J$7+('G2G Turnout'!$B67*Settings!J$8)))</f>
        <v>286.8</v>
      </c>
      <c r="X67" s="18">
        <f>Settings!K$3+('G2G Turnout'!$B67*(Settings!K$4+('G2G Turnout'!$B67*Settings!K$5)))</f>
        <v>573.6</v>
      </c>
      <c r="Y67" s="18">
        <f>Settings!K$6+('G2G Turnout'!$B67*(Settings!K$7+('G2G Turnout'!$B67*Settings!K$8)))</f>
        <v>523.6</v>
      </c>
      <c r="Z67" s="18">
        <f>Settings!L$3+('G2G Turnout'!$B67*(Settings!L$4+('G2G Turnout'!$B67*Settings!L$5)))</f>
        <v>1520.8</v>
      </c>
      <c r="AA67" s="18">
        <f>Settings!L$6+('G2G Turnout'!$B67*(Settings!L$7+('G2G Turnout'!$B67*Settings!L$8)))</f>
        <v>1234</v>
      </c>
      <c r="AB67" s="18">
        <f>Settings!M$3+('G2G Turnout'!$B67*(Settings!M$4+('G2G Turnout'!$B67*Settings!M$5)))</f>
        <v>2468</v>
      </c>
      <c r="AC67" s="18">
        <f>Settings!M$6+('G2G Turnout'!$B67*(Settings!M$7+('G2G Turnout'!$B67*Settings!M$8)))</f>
        <v>286.8</v>
      </c>
      <c r="AD67" s="18">
        <f>Settings!N$3+('G2G Turnout'!$B67*(Settings!N$4+('G2G Turnout'!$B67*Settings!N$5)))</f>
        <v>2468</v>
      </c>
      <c r="AE67" s="18">
        <f>Settings!N$6+('G2G Turnout'!$B67*(Settings!N$7+('G2G Turnout'!$B67*Settings!N$8)))</f>
        <v>23730</v>
      </c>
      <c r="AF67" s="4"/>
    </row>
    <row r="68" spans="1:32" x14ac:dyDescent="0.25">
      <c r="A68" s="4"/>
      <c r="B68" s="8">
        <v>65</v>
      </c>
      <c r="C68" s="18">
        <f>MAX(D67*(Settings!$C$15/Settings!$C$14),Settings!$C$16)</f>
        <v>0.25</v>
      </c>
      <c r="D68" s="18">
        <f t="shared" si="0"/>
        <v>3158.4375</v>
      </c>
      <c r="E68" s="18">
        <f>G68*C68</f>
        <v>6914.0625</v>
      </c>
      <c r="F68" s="18">
        <f t="shared" si="1"/>
        <v>10072.5</v>
      </c>
      <c r="G68" s="18">
        <f t="shared" si="2"/>
        <v>27656.25</v>
      </c>
      <c r="H68" s="20">
        <f>Settings!C$3+('G2G Turnout'!$B68*(Settings!C$4+('G2G Turnout'!$B68*Settings!C$5)))</f>
        <v>148.75</v>
      </c>
      <c r="I68" s="18">
        <f>Settings!C$6+('G2G Turnout'!$B68*(Settings!C$7+('G2G Turnout'!$B68*Settings!C$8)))</f>
        <v>50</v>
      </c>
      <c r="J68" s="18">
        <f>Settings!D$3+('G2G Turnout'!$B68*(Settings!D$4+('G2G Turnout'!$B68*Settings!D$5)))</f>
        <v>148.75</v>
      </c>
      <c r="K68" s="18">
        <f>Settings!D$6+('G2G Turnout'!$B68*(Settings!D$7+('G2G Turnout'!$B68*Settings!D$8)))</f>
        <v>98.75</v>
      </c>
      <c r="L68" s="18">
        <f>Settings!E$3+('G2G Turnout'!$B68*(Settings!E$4+('G2G Turnout'!$B68*Settings!E$5)))</f>
        <v>343.75</v>
      </c>
      <c r="M68" s="18">
        <f>Settings!E$6+('G2G Turnout'!$B68*(Settings!E$7+('G2G Turnout'!$B68*Settings!E$8)))</f>
        <v>50</v>
      </c>
      <c r="N68" s="18">
        <f>Settings!F$3+('G2G Turnout'!$B68*(Settings!F$4+('G2G Turnout'!$B68*Settings!F$5)))</f>
        <v>343.75</v>
      </c>
      <c r="O68" s="18">
        <f>Settings!F$6+('G2G Turnout'!$B68*(Settings!F$7+('G2G Turnout'!$B68*Settings!F$8)))</f>
        <v>98.75</v>
      </c>
      <c r="P68" s="18">
        <f>Settings!G$3+('G2G Turnout'!$B68*(Settings!G$4+('G2G Turnout'!$B68*Settings!G$5)))</f>
        <v>343.75</v>
      </c>
      <c r="Q68" s="18">
        <f>Settings!G$6+('G2G Turnout'!$B68*(Settings!G$7+('G2G Turnout'!$B68*Settings!G$8)))</f>
        <v>147.5</v>
      </c>
      <c r="R68" s="18">
        <f>Settings!H$3+('G2G Turnout'!$B68*(Settings!H$4+('G2G Turnout'!$B68*Settings!H$5)))</f>
        <v>343.75</v>
      </c>
      <c r="S68" s="18">
        <f>Settings!H$6+('G2G Turnout'!$B68*(Settings!H$7+('G2G Turnout'!$B68*Settings!H$8)))</f>
        <v>293.75</v>
      </c>
      <c r="T68" s="18">
        <f>Settings!I$3+('G2G Turnout'!$B68*(Settings!I$4+('G2G Turnout'!$B68*Settings!I$5)))</f>
        <v>587.5</v>
      </c>
      <c r="U68" s="18">
        <f>Settings!I$6+('G2G Turnout'!$B68*(Settings!I$7+('G2G Turnout'!$B68*Settings!I$8)))</f>
        <v>98.75</v>
      </c>
      <c r="V68" s="18">
        <f>Settings!J$3+('G2G Turnout'!$B68*(Settings!J$4+('G2G Turnout'!$B68*Settings!J$5)))</f>
        <v>587.5</v>
      </c>
      <c r="W68" s="18">
        <f>Settings!J$6+('G2G Turnout'!$B68*(Settings!J$7+('G2G Turnout'!$B68*Settings!J$8)))</f>
        <v>293.75</v>
      </c>
      <c r="X68" s="18">
        <f>Settings!K$3+('G2G Turnout'!$B68*(Settings!K$4+('G2G Turnout'!$B68*Settings!K$5)))</f>
        <v>587.5</v>
      </c>
      <c r="Y68" s="18">
        <f>Settings!K$6+('G2G Turnout'!$B68*(Settings!K$7+('G2G Turnout'!$B68*Settings!K$8)))</f>
        <v>537.5</v>
      </c>
      <c r="Z68" s="18">
        <f>Settings!L$3+('G2G Turnout'!$B68*(Settings!L$4+('G2G Turnout'!$B68*Settings!L$5)))</f>
        <v>1562.5</v>
      </c>
      <c r="AA68" s="18">
        <f>Settings!L$6+('G2G Turnout'!$B68*(Settings!L$7+('G2G Turnout'!$B68*Settings!L$8)))</f>
        <v>1268.75</v>
      </c>
      <c r="AB68" s="18">
        <f>Settings!M$3+('G2G Turnout'!$B68*(Settings!M$4+('G2G Turnout'!$B68*Settings!M$5)))</f>
        <v>2537.5</v>
      </c>
      <c r="AC68" s="18">
        <f>Settings!M$6+('G2G Turnout'!$B68*(Settings!M$7+('G2G Turnout'!$B68*Settings!M$8)))</f>
        <v>293.75</v>
      </c>
      <c r="AD68" s="18">
        <f>Settings!N$3+('G2G Turnout'!$B68*(Settings!N$4+('G2G Turnout'!$B68*Settings!N$5)))</f>
        <v>2537.5</v>
      </c>
      <c r="AE68" s="18">
        <f>Settings!N$6+('G2G Turnout'!$B68*(Settings!N$7+('G2G Turnout'!$B68*Settings!N$8)))</f>
        <v>24425</v>
      </c>
      <c r="AF68" s="4"/>
    </row>
    <row r="69" spans="1:32" x14ac:dyDescent="0.25">
      <c r="A69" s="4"/>
      <c r="B69" s="8">
        <v>66</v>
      </c>
      <c r="C69" s="18">
        <f>MAX(D68*(Settings!$C$15/Settings!$C$14),Settings!$C$16)</f>
        <v>0.52640624999999996</v>
      </c>
      <c r="D69" s="18">
        <f t="shared" ref="D69:D132" si="3">F69-E69</f>
        <v>-4641.2420624999995</v>
      </c>
      <c r="E69" s="18">
        <f>G69*C69</f>
        <v>14970.362062499999</v>
      </c>
      <c r="F69" s="18">
        <f t="shared" ref="F69:F132" si="4">SUM(H69,J69,L69,N69,P69,R69,T69,V69,X69,Z69,AB69,AD69)</f>
        <v>10329.119999999999</v>
      </c>
      <c r="G69" s="18">
        <f t="shared" ref="G69:G132" si="5">SUM(I69,K69,M69,O69,Q69,S69,U69,W69,Y69,AA69,AC69,AE69)</f>
        <v>28438.799999999999</v>
      </c>
      <c r="H69" s="20">
        <f>Settings!C$3+('G2G Turnout'!$B69*(Settings!C$4+('G2G Turnout'!$B69*Settings!C$5)))</f>
        <v>150.16</v>
      </c>
      <c r="I69" s="18">
        <f>Settings!C$6+('G2G Turnout'!$B69*(Settings!C$7+('G2G Turnout'!$B69*Settings!C$8)))</f>
        <v>50</v>
      </c>
      <c r="J69" s="18">
        <f>Settings!D$3+('G2G Turnout'!$B69*(Settings!D$4+('G2G Turnout'!$B69*Settings!D$5)))</f>
        <v>150.16</v>
      </c>
      <c r="K69" s="18">
        <f>Settings!D$6+('G2G Turnout'!$B69*(Settings!D$7+('G2G Turnout'!$B69*Settings!D$8)))</f>
        <v>100.16</v>
      </c>
      <c r="L69" s="18">
        <f>Settings!E$3+('G2G Turnout'!$B69*(Settings!E$4+('G2G Turnout'!$B69*Settings!E$5)))</f>
        <v>350.8</v>
      </c>
      <c r="M69" s="18">
        <f>Settings!E$6+('G2G Turnout'!$B69*(Settings!E$7+('G2G Turnout'!$B69*Settings!E$8)))</f>
        <v>50</v>
      </c>
      <c r="N69" s="18">
        <f>Settings!F$3+('G2G Turnout'!$B69*(Settings!F$4+('G2G Turnout'!$B69*Settings!F$5)))</f>
        <v>350.8</v>
      </c>
      <c r="O69" s="18">
        <f>Settings!F$6+('G2G Turnout'!$B69*(Settings!F$7+('G2G Turnout'!$B69*Settings!F$8)))</f>
        <v>100.16</v>
      </c>
      <c r="P69" s="18">
        <f>Settings!G$3+('G2G Turnout'!$B69*(Settings!G$4+('G2G Turnout'!$B69*Settings!G$5)))</f>
        <v>350.8</v>
      </c>
      <c r="Q69" s="18">
        <f>Settings!G$6+('G2G Turnout'!$B69*(Settings!G$7+('G2G Turnout'!$B69*Settings!G$8)))</f>
        <v>150.32</v>
      </c>
      <c r="R69" s="18">
        <f>Settings!H$3+('G2G Turnout'!$B69*(Settings!H$4+('G2G Turnout'!$B69*Settings!H$5)))</f>
        <v>350.8</v>
      </c>
      <c r="S69" s="18">
        <f>Settings!H$6+('G2G Turnout'!$B69*(Settings!H$7+('G2G Turnout'!$B69*Settings!H$8)))</f>
        <v>300.8</v>
      </c>
      <c r="T69" s="18">
        <f>Settings!I$3+('G2G Turnout'!$B69*(Settings!I$4+('G2G Turnout'!$B69*Settings!I$5)))</f>
        <v>601.6</v>
      </c>
      <c r="U69" s="18">
        <f>Settings!I$6+('G2G Turnout'!$B69*(Settings!I$7+('G2G Turnout'!$B69*Settings!I$8)))</f>
        <v>100.16</v>
      </c>
      <c r="V69" s="18">
        <f>Settings!J$3+('G2G Turnout'!$B69*(Settings!J$4+('G2G Turnout'!$B69*Settings!J$5)))</f>
        <v>601.6</v>
      </c>
      <c r="W69" s="18">
        <f>Settings!J$6+('G2G Turnout'!$B69*(Settings!J$7+('G2G Turnout'!$B69*Settings!J$8)))</f>
        <v>300.8</v>
      </c>
      <c r="X69" s="18">
        <f>Settings!K$3+('G2G Turnout'!$B69*(Settings!K$4+('G2G Turnout'!$B69*Settings!K$5)))</f>
        <v>601.6</v>
      </c>
      <c r="Y69" s="18">
        <f>Settings!K$6+('G2G Turnout'!$B69*(Settings!K$7+('G2G Turnout'!$B69*Settings!K$8)))</f>
        <v>551.6</v>
      </c>
      <c r="Z69" s="18">
        <f>Settings!L$3+('G2G Turnout'!$B69*(Settings!L$4+('G2G Turnout'!$B69*Settings!L$5)))</f>
        <v>1604.8</v>
      </c>
      <c r="AA69" s="18">
        <f>Settings!L$6+('G2G Turnout'!$B69*(Settings!L$7+('G2G Turnout'!$B69*Settings!L$8)))</f>
        <v>1304</v>
      </c>
      <c r="AB69" s="18">
        <f>Settings!M$3+('G2G Turnout'!$B69*(Settings!M$4+('G2G Turnout'!$B69*Settings!M$5)))</f>
        <v>2608</v>
      </c>
      <c r="AC69" s="18">
        <f>Settings!M$6+('G2G Turnout'!$B69*(Settings!M$7+('G2G Turnout'!$B69*Settings!M$8)))</f>
        <v>300.8</v>
      </c>
      <c r="AD69" s="18">
        <f>Settings!N$3+('G2G Turnout'!$B69*(Settings!N$4+('G2G Turnout'!$B69*Settings!N$5)))</f>
        <v>2608</v>
      </c>
      <c r="AE69" s="18">
        <f>Settings!N$6+('G2G Turnout'!$B69*(Settings!N$7+('G2G Turnout'!$B69*Settings!N$8)))</f>
        <v>25130</v>
      </c>
      <c r="AF69" s="4"/>
    </row>
    <row r="70" spans="1:32" x14ac:dyDescent="0.25">
      <c r="A70" s="4"/>
      <c r="B70" s="8">
        <v>67</v>
      </c>
      <c r="C70" s="18">
        <f>MAX(D69*(Settings!$C$15/Settings!$C$14),Settings!$C$16)</f>
        <v>0.25</v>
      </c>
      <c r="D70" s="18">
        <f t="shared" si="3"/>
        <v>3281.2675000000008</v>
      </c>
      <c r="E70" s="18">
        <f>G70*C70</f>
        <v>7308.1125000000002</v>
      </c>
      <c r="F70" s="18">
        <f t="shared" si="4"/>
        <v>10589.380000000001</v>
      </c>
      <c r="G70" s="18">
        <f t="shared" si="5"/>
        <v>29232.45</v>
      </c>
      <c r="H70" s="20">
        <f>Settings!C$3+('G2G Turnout'!$B70*(Settings!C$4+('G2G Turnout'!$B70*Settings!C$5)))</f>
        <v>151.59</v>
      </c>
      <c r="I70" s="18">
        <f>Settings!C$6+('G2G Turnout'!$B70*(Settings!C$7+('G2G Turnout'!$B70*Settings!C$8)))</f>
        <v>50</v>
      </c>
      <c r="J70" s="18">
        <f>Settings!D$3+('G2G Turnout'!$B70*(Settings!D$4+('G2G Turnout'!$B70*Settings!D$5)))</f>
        <v>151.59</v>
      </c>
      <c r="K70" s="18">
        <f>Settings!D$6+('G2G Turnout'!$B70*(Settings!D$7+('G2G Turnout'!$B70*Settings!D$8)))</f>
        <v>101.59</v>
      </c>
      <c r="L70" s="18">
        <f>Settings!E$3+('G2G Turnout'!$B70*(Settings!E$4+('G2G Turnout'!$B70*Settings!E$5)))</f>
        <v>357.95</v>
      </c>
      <c r="M70" s="18">
        <f>Settings!E$6+('G2G Turnout'!$B70*(Settings!E$7+('G2G Turnout'!$B70*Settings!E$8)))</f>
        <v>50</v>
      </c>
      <c r="N70" s="18">
        <f>Settings!F$3+('G2G Turnout'!$B70*(Settings!F$4+('G2G Turnout'!$B70*Settings!F$5)))</f>
        <v>357.95</v>
      </c>
      <c r="O70" s="18">
        <f>Settings!F$6+('G2G Turnout'!$B70*(Settings!F$7+('G2G Turnout'!$B70*Settings!F$8)))</f>
        <v>101.59</v>
      </c>
      <c r="P70" s="18">
        <f>Settings!G$3+('G2G Turnout'!$B70*(Settings!G$4+('G2G Turnout'!$B70*Settings!G$5)))</f>
        <v>357.95</v>
      </c>
      <c r="Q70" s="18">
        <f>Settings!G$6+('G2G Turnout'!$B70*(Settings!G$7+('G2G Turnout'!$B70*Settings!G$8)))</f>
        <v>153.18</v>
      </c>
      <c r="R70" s="18">
        <f>Settings!H$3+('G2G Turnout'!$B70*(Settings!H$4+('G2G Turnout'!$B70*Settings!H$5)))</f>
        <v>357.95</v>
      </c>
      <c r="S70" s="18">
        <f>Settings!H$6+('G2G Turnout'!$B70*(Settings!H$7+('G2G Turnout'!$B70*Settings!H$8)))</f>
        <v>307.95</v>
      </c>
      <c r="T70" s="18">
        <f>Settings!I$3+('G2G Turnout'!$B70*(Settings!I$4+('G2G Turnout'!$B70*Settings!I$5)))</f>
        <v>615.9</v>
      </c>
      <c r="U70" s="18">
        <f>Settings!I$6+('G2G Turnout'!$B70*(Settings!I$7+('G2G Turnout'!$B70*Settings!I$8)))</f>
        <v>101.59</v>
      </c>
      <c r="V70" s="18">
        <f>Settings!J$3+('G2G Turnout'!$B70*(Settings!J$4+('G2G Turnout'!$B70*Settings!J$5)))</f>
        <v>615.9</v>
      </c>
      <c r="W70" s="18">
        <f>Settings!J$6+('G2G Turnout'!$B70*(Settings!J$7+('G2G Turnout'!$B70*Settings!J$8)))</f>
        <v>307.95</v>
      </c>
      <c r="X70" s="18">
        <f>Settings!K$3+('G2G Turnout'!$B70*(Settings!K$4+('G2G Turnout'!$B70*Settings!K$5)))</f>
        <v>615.9</v>
      </c>
      <c r="Y70" s="18">
        <f>Settings!K$6+('G2G Turnout'!$B70*(Settings!K$7+('G2G Turnout'!$B70*Settings!K$8)))</f>
        <v>565.9</v>
      </c>
      <c r="Z70" s="18">
        <f>Settings!L$3+('G2G Turnout'!$B70*(Settings!L$4+('G2G Turnout'!$B70*Settings!L$5)))</f>
        <v>1647.6999999999998</v>
      </c>
      <c r="AA70" s="18">
        <f>Settings!L$6+('G2G Turnout'!$B70*(Settings!L$7+('G2G Turnout'!$B70*Settings!L$8)))</f>
        <v>1339.75</v>
      </c>
      <c r="AB70" s="18">
        <f>Settings!M$3+('G2G Turnout'!$B70*(Settings!M$4+('G2G Turnout'!$B70*Settings!M$5)))</f>
        <v>2679.5</v>
      </c>
      <c r="AC70" s="18">
        <f>Settings!M$6+('G2G Turnout'!$B70*(Settings!M$7+('G2G Turnout'!$B70*Settings!M$8)))</f>
        <v>307.95</v>
      </c>
      <c r="AD70" s="18">
        <f>Settings!N$3+('G2G Turnout'!$B70*(Settings!N$4+('G2G Turnout'!$B70*Settings!N$5)))</f>
        <v>2679.5</v>
      </c>
      <c r="AE70" s="18">
        <f>Settings!N$6+('G2G Turnout'!$B70*(Settings!N$7+('G2G Turnout'!$B70*Settings!N$8)))</f>
        <v>25845</v>
      </c>
      <c r="AF70" s="4"/>
    </row>
    <row r="71" spans="1:32" x14ac:dyDescent="0.25">
      <c r="A71" s="4"/>
      <c r="B71" s="8">
        <v>68</v>
      </c>
      <c r="C71" s="18">
        <f>MAX(D70*(Settings!$C$15/Settings!$C$14),Settings!$C$16)</f>
        <v>0.54687791666666674</v>
      </c>
      <c r="D71" s="18">
        <f t="shared" si="3"/>
        <v>-5573.4013585000012</v>
      </c>
      <c r="E71" s="18">
        <f>G71*C71</f>
        <v>16426.681358500002</v>
      </c>
      <c r="F71" s="18">
        <f t="shared" si="4"/>
        <v>10853.28</v>
      </c>
      <c r="G71" s="18">
        <f t="shared" si="5"/>
        <v>30037.200000000001</v>
      </c>
      <c r="H71" s="20">
        <f>Settings!C$3+('G2G Turnout'!$B71*(Settings!C$4+('G2G Turnout'!$B71*Settings!C$5)))</f>
        <v>153.04</v>
      </c>
      <c r="I71" s="18">
        <f>Settings!C$6+('G2G Turnout'!$B71*(Settings!C$7+('G2G Turnout'!$B71*Settings!C$8)))</f>
        <v>50</v>
      </c>
      <c r="J71" s="18">
        <f>Settings!D$3+('G2G Turnout'!$B71*(Settings!D$4+('G2G Turnout'!$B71*Settings!D$5)))</f>
        <v>153.04</v>
      </c>
      <c r="K71" s="18">
        <f>Settings!D$6+('G2G Turnout'!$B71*(Settings!D$7+('G2G Turnout'!$B71*Settings!D$8)))</f>
        <v>103.03999999999999</v>
      </c>
      <c r="L71" s="18">
        <f>Settings!E$3+('G2G Turnout'!$B71*(Settings!E$4+('G2G Turnout'!$B71*Settings!E$5)))</f>
        <v>365.20000000000005</v>
      </c>
      <c r="M71" s="18">
        <f>Settings!E$6+('G2G Turnout'!$B71*(Settings!E$7+('G2G Turnout'!$B71*Settings!E$8)))</f>
        <v>50</v>
      </c>
      <c r="N71" s="18">
        <f>Settings!F$3+('G2G Turnout'!$B71*(Settings!F$4+('G2G Turnout'!$B71*Settings!F$5)))</f>
        <v>365.20000000000005</v>
      </c>
      <c r="O71" s="18">
        <f>Settings!F$6+('G2G Turnout'!$B71*(Settings!F$7+('G2G Turnout'!$B71*Settings!F$8)))</f>
        <v>103.03999999999999</v>
      </c>
      <c r="P71" s="18">
        <f>Settings!G$3+('G2G Turnout'!$B71*(Settings!G$4+('G2G Turnout'!$B71*Settings!G$5)))</f>
        <v>365.20000000000005</v>
      </c>
      <c r="Q71" s="18">
        <f>Settings!G$6+('G2G Turnout'!$B71*(Settings!G$7+('G2G Turnout'!$B71*Settings!G$8)))</f>
        <v>156.07999999999998</v>
      </c>
      <c r="R71" s="18">
        <f>Settings!H$3+('G2G Turnout'!$B71*(Settings!H$4+('G2G Turnout'!$B71*Settings!H$5)))</f>
        <v>365.20000000000005</v>
      </c>
      <c r="S71" s="18">
        <f>Settings!H$6+('G2G Turnout'!$B71*(Settings!H$7+('G2G Turnout'!$B71*Settings!H$8)))</f>
        <v>315.20000000000005</v>
      </c>
      <c r="T71" s="18">
        <f>Settings!I$3+('G2G Turnout'!$B71*(Settings!I$4+('G2G Turnout'!$B71*Settings!I$5)))</f>
        <v>630.40000000000009</v>
      </c>
      <c r="U71" s="18">
        <f>Settings!I$6+('G2G Turnout'!$B71*(Settings!I$7+('G2G Turnout'!$B71*Settings!I$8)))</f>
        <v>103.03999999999999</v>
      </c>
      <c r="V71" s="18">
        <f>Settings!J$3+('G2G Turnout'!$B71*(Settings!J$4+('G2G Turnout'!$B71*Settings!J$5)))</f>
        <v>630.40000000000009</v>
      </c>
      <c r="W71" s="18">
        <f>Settings!J$6+('G2G Turnout'!$B71*(Settings!J$7+('G2G Turnout'!$B71*Settings!J$8)))</f>
        <v>315.20000000000005</v>
      </c>
      <c r="X71" s="18">
        <f>Settings!K$3+('G2G Turnout'!$B71*(Settings!K$4+('G2G Turnout'!$B71*Settings!K$5)))</f>
        <v>630.40000000000009</v>
      </c>
      <c r="Y71" s="18">
        <f>Settings!K$6+('G2G Turnout'!$B71*(Settings!K$7+('G2G Turnout'!$B71*Settings!K$8)))</f>
        <v>580.40000000000009</v>
      </c>
      <c r="Z71" s="18">
        <f>Settings!L$3+('G2G Turnout'!$B71*(Settings!L$4+('G2G Turnout'!$B71*Settings!L$5)))</f>
        <v>1691.1999999999998</v>
      </c>
      <c r="AA71" s="18">
        <f>Settings!L$6+('G2G Turnout'!$B71*(Settings!L$7+('G2G Turnout'!$B71*Settings!L$8)))</f>
        <v>1376</v>
      </c>
      <c r="AB71" s="18">
        <f>Settings!M$3+('G2G Turnout'!$B71*(Settings!M$4+('G2G Turnout'!$B71*Settings!M$5)))</f>
        <v>2752</v>
      </c>
      <c r="AC71" s="18">
        <f>Settings!M$6+('G2G Turnout'!$B71*(Settings!M$7+('G2G Turnout'!$B71*Settings!M$8)))</f>
        <v>315.20000000000005</v>
      </c>
      <c r="AD71" s="18">
        <f>Settings!N$3+('G2G Turnout'!$B71*(Settings!N$4+('G2G Turnout'!$B71*Settings!N$5)))</f>
        <v>2752</v>
      </c>
      <c r="AE71" s="18">
        <f>Settings!N$6+('G2G Turnout'!$B71*(Settings!N$7+('G2G Turnout'!$B71*Settings!N$8)))</f>
        <v>26570</v>
      </c>
      <c r="AF71" s="4"/>
    </row>
    <row r="72" spans="1:32" x14ac:dyDescent="0.25">
      <c r="A72" s="4"/>
      <c r="B72" s="8">
        <v>69</v>
      </c>
      <c r="C72" s="18">
        <f>MAX(D71*(Settings!$C$15/Settings!$C$14),Settings!$C$16)</f>
        <v>0.25</v>
      </c>
      <c r="D72" s="18">
        <f t="shared" si="3"/>
        <v>3407.5574999999999</v>
      </c>
      <c r="E72" s="18">
        <f>G72*C72</f>
        <v>7713.2624999999998</v>
      </c>
      <c r="F72" s="18">
        <f t="shared" si="4"/>
        <v>11120.82</v>
      </c>
      <c r="G72" s="18">
        <f t="shared" si="5"/>
        <v>30853.05</v>
      </c>
      <c r="H72" s="20">
        <f>Settings!C$3+('G2G Turnout'!$B72*(Settings!C$4+('G2G Turnout'!$B72*Settings!C$5)))</f>
        <v>154.51</v>
      </c>
      <c r="I72" s="18">
        <f>Settings!C$6+('G2G Turnout'!$B72*(Settings!C$7+('G2G Turnout'!$B72*Settings!C$8)))</f>
        <v>50</v>
      </c>
      <c r="J72" s="18">
        <f>Settings!D$3+('G2G Turnout'!$B72*(Settings!D$4+('G2G Turnout'!$B72*Settings!D$5)))</f>
        <v>154.51</v>
      </c>
      <c r="K72" s="18">
        <f>Settings!D$6+('G2G Turnout'!$B72*(Settings!D$7+('G2G Turnout'!$B72*Settings!D$8)))</f>
        <v>104.51</v>
      </c>
      <c r="L72" s="18">
        <f>Settings!E$3+('G2G Turnout'!$B72*(Settings!E$4+('G2G Turnout'!$B72*Settings!E$5)))</f>
        <v>372.55</v>
      </c>
      <c r="M72" s="18">
        <f>Settings!E$6+('G2G Turnout'!$B72*(Settings!E$7+('G2G Turnout'!$B72*Settings!E$8)))</f>
        <v>50</v>
      </c>
      <c r="N72" s="18">
        <f>Settings!F$3+('G2G Turnout'!$B72*(Settings!F$4+('G2G Turnout'!$B72*Settings!F$5)))</f>
        <v>372.55</v>
      </c>
      <c r="O72" s="18">
        <f>Settings!F$6+('G2G Turnout'!$B72*(Settings!F$7+('G2G Turnout'!$B72*Settings!F$8)))</f>
        <v>104.51</v>
      </c>
      <c r="P72" s="18">
        <f>Settings!G$3+('G2G Turnout'!$B72*(Settings!G$4+('G2G Turnout'!$B72*Settings!G$5)))</f>
        <v>372.55</v>
      </c>
      <c r="Q72" s="18">
        <f>Settings!G$6+('G2G Turnout'!$B72*(Settings!G$7+('G2G Turnout'!$B72*Settings!G$8)))</f>
        <v>159.02000000000001</v>
      </c>
      <c r="R72" s="18">
        <f>Settings!H$3+('G2G Turnout'!$B72*(Settings!H$4+('G2G Turnout'!$B72*Settings!H$5)))</f>
        <v>372.55</v>
      </c>
      <c r="S72" s="18">
        <f>Settings!H$6+('G2G Turnout'!$B72*(Settings!H$7+('G2G Turnout'!$B72*Settings!H$8)))</f>
        <v>322.55</v>
      </c>
      <c r="T72" s="18">
        <f>Settings!I$3+('G2G Turnout'!$B72*(Settings!I$4+('G2G Turnout'!$B72*Settings!I$5)))</f>
        <v>645.1</v>
      </c>
      <c r="U72" s="18">
        <f>Settings!I$6+('G2G Turnout'!$B72*(Settings!I$7+('G2G Turnout'!$B72*Settings!I$8)))</f>
        <v>104.51</v>
      </c>
      <c r="V72" s="18">
        <f>Settings!J$3+('G2G Turnout'!$B72*(Settings!J$4+('G2G Turnout'!$B72*Settings!J$5)))</f>
        <v>645.1</v>
      </c>
      <c r="W72" s="18">
        <f>Settings!J$6+('G2G Turnout'!$B72*(Settings!J$7+('G2G Turnout'!$B72*Settings!J$8)))</f>
        <v>322.55</v>
      </c>
      <c r="X72" s="18">
        <f>Settings!K$3+('G2G Turnout'!$B72*(Settings!K$4+('G2G Turnout'!$B72*Settings!K$5)))</f>
        <v>645.1</v>
      </c>
      <c r="Y72" s="18">
        <f>Settings!K$6+('G2G Turnout'!$B72*(Settings!K$7+('G2G Turnout'!$B72*Settings!K$8)))</f>
        <v>595.1</v>
      </c>
      <c r="Z72" s="18">
        <f>Settings!L$3+('G2G Turnout'!$B72*(Settings!L$4+('G2G Turnout'!$B72*Settings!L$5)))</f>
        <v>1735.3</v>
      </c>
      <c r="AA72" s="18">
        <f>Settings!L$6+('G2G Turnout'!$B72*(Settings!L$7+('G2G Turnout'!$B72*Settings!L$8)))</f>
        <v>1412.75</v>
      </c>
      <c r="AB72" s="18">
        <f>Settings!M$3+('G2G Turnout'!$B72*(Settings!M$4+('G2G Turnout'!$B72*Settings!M$5)))</f>
        <v>2825.5</v>
      </c>
      <c r="AC72" s="18">
        <f>Settings!M$6+('G2G Turnout'!$B72*(Settings!M$7+('G2G Turnout'!$B72*Settings!M$8)))</f>
        <v>322.55</v>
      </c>
      <c r="AD72" s="18">
        <f>Settings!N$3+('G2G Turnout'!$B72*(Settings!N$4+('G2G Turnout'!$B72*Settings!N$5)))</f>
        <v>2825.5</v>
      </c>
      <c r="AE72" s="18">
        <f>Settings!N$6+('G2G Turnout'!$B72*(Settings!N$7+('G2G Turnout'!$B72*Settings!N$8)))</f>
        <v>27305</v>
      </c>
      <c r="AF72" s="4"/>
    </row>
    <row r="73" spans="1:32" x14ac:dyDescent="0.25">
      <c r="A73" s="4"/>
      <c r="B73" s="8">
        <v>70</v>
      </c>
      <c r="C73" s="18">
        <f>MAX(D72*(Settings!$C$15/Settings!$C$14),Settings!$C$16)</f>
        <v>0.56792624999999997</v>
      </c>
      <c r="D73" s="18">
        <f t="shared" si="3"/>
        <v>-6599.9035999999978</v>
      </c>
      <c r="E73" s="18">
        <f>G73*C73</f>
        <v>17991.903599999998</v>
      </c>
      <c r="F73" s="18">
        <f t="shared" si="4"/>
        <v>11392</v>
      </c>
      <c r="G73" s="18">
        <f t="shared" si="5"/>
        <v>31680</v>
      </c>
      <c r="H73" s="20">
        <f>Settings!C$3+('G2G Turnout'!$B73*(Settings!C$4+('G2G Turnout'!$B73*Settings!C$5)))</f>
        <v>156</v>
      </c>
      <c r="I73" s="18">
        <f>Settings!C$6+('G2G Turnout'!$B73*(Settings!C$7+('G2G Turnout'!$B73*Settings!C$8)))</f>
        <v>50</v>
      </c>
      <c r="J73" s="18">
        <f>Settings!D$3+('G2G Turnout'!$B73*(Settings!D$4+('G2G Turnout'!$B73*Settings!D$5)))</f>
        <v>156</v>
      </c>
      <c r="K73" s="18">
        <f>Settings!D$6+('G2G Turnout'!$B73*(Settings!D$7+('G2G Turnout'!$B73*Settings!D$8)))</f>
        <v>106</v>
      </c>
      <c r="L73" s="18">
        <f>Settings!E$3+('G2G Turnout'!$B73*(Settings!E$4+('G2G Turnout'!$B73*Settings!E$5)))</f>
        <v>380</v>
      </c>
      <c r="M73" s="18">
        <f>Settings!E$6+('G2G Turnout'!$B73*(Settings!E$7+('G2G Turnout'!$B73*Settings!E$8)))</f>
        <v>50</v>
      </c>
      <c r="N73" s="18">
        <f>Settings!F$3+('G2G Turnout'!$B73*(Settings!F$4+('G2G Turnout'!$B73*Settings!F$5)))</f>
        <v>380</v>
      </c>
      <c r="O73" s="18">
        <f>Settings!F$6+('G2G Turnout'!$B73*(Settings!F$7+('G2G Turnout'!$B73*Settings!F$8)))</f>
        <v>106</v>
      </c>
      <c r="P73" s="18">
        <f>Settings!G$3+('G2G Turnout'!$B73*(Settings!G$4+('G2G Turnout'!$B73*Settings!G$5)))</f>
        <v>380</v>
      </c>
      <c r="Q73" s="18">
        <f>Settings!G$6+('G2G Turnout'!$B73*(Settings!G$7+('G2G Turnout'!$B73*Settings!G$8)))</f>
        <v>162</v>
      </c>
      <c r="R73" s="18">
        <f>Settings!H$3+('G2G Turnout'!$B73*(Settings!H$4+('G2G Turnout'!$B73*Settings!H$5)))</f>
        <v>380</v>
      </c>
      <c r="S73" s="18">
        <f>Settings!H$6+('G2G Turnout'!$B73*(Settings!H$7+('G2G Turnout'!$B73*Settings!H$8)))</f>
        <v>330</v>
      </c>
      <c r="T73" s="18">
        <f>Settings!I$3+('G2G Turnout'!$B73*(Settings!I$4+('G2G Turnout'!$B73*Settings!I$5)))</f>
        <v>660</v>
      </c>
      <c r="U73" s="18">
        <f>Settings!I$6+('G2G Turnout'!$B73*(Settings!I$7+('G2G Turnout'!$B73*Settings!I$8)))</f>
        <v>106</v>
      </c>
      <c r="V73" s="18">
        <f>Settings!J$3+('G2G Turnout'!$B73*(Settings!J$4+('G2G Turnout'!$B73*Settings!J$5)))</f>
        <v>660</v>
      </c>
      <c r="W73" s="18">
        <f>Settings!J$6+('G2G Turnout'!$B73*(Settings!J$7+('G2G Turnout'!$B73*Settings!J$8)))</f>
        <v>330</v>
      </c>
      <c r="X73" s="18">
        <f>Settings!K$3+('G2G Turnout'!$B73*(Settings!K$4+('G2G Turnout'!$B73*Settings!K$5)))</f>
        <v>660</v>
      </c>
      <c r="Y73" s="18">
        <f>Settings!K$6+('G2G Turnout'!$B73*(Settings!K$7+('G2G Turnout'!$B73*Settings!K$8)))</f>
        <v>610</v>
      </c>
      <c r="Z73" s="18">
        <f>Settings!L$3+('G2G Turnout'!$B73*(Settings!L$4+('G2G Turnout'!$B73*Settings!L$5)))</f>
        <v>1780</v>
      </c>
      <c r="AA73" s="18">
        <f>Settings!L$6+('G2G Turnout'!$B73*(Settings!L$7+('G2G Turnout'!$B73*Settings!L$8)))</f>
        <v>1450</v>
      </c>
      <c r="AB73" s="18">
        <f>Settings!M$3+('G2G Turnout'!$B73*(Settings!M$4+('G2G Turnout'!$B73*Settings!M$5)))</f>
        <v>2900</v>
      </c>
      <c r="AC73" s="18">
        <f>Settings!M$6+('G2G Turnout'!$B73*(Settings!M$7+('G2G Turnout'!$B73*Settings!M$8)))</f>
        <v>330</v>
      </c>
      <c r="AD73" s="18">
        <f>Settings!N$3+('G2G Turnout'!$B73*(Settings!N$4+('G2G Turnout'!$B73*Settings!N$5)))</f>
        <v>2900</v>
      </c>
      <c r="AE73" s="18">
        <f>Settings!N$6+('G2G Turnout'!$B73*(Settings!N$7+('G2G Turnout'!$B73*Settings!N$8)))</f>
        <v>28050</v>
      </c>
      <c r="AF73" s="4"/>
    </row>
    <row r="74" spans="1:32" x14ac:dyDescent="0.25">
      <c r="A74" s="4"/>
      <c r="B74" s="8">
        <v>71</v>
      </c>
      <c r="C74" s="18">
        <f>MAX(D73*(Settings!$C$15/Settings!$C$14),Settings!$C$16)</f>
        <v>0.25</v>
      </c>
      <c r="D74" s="18">
        <f t="shared" si="3"/>
        <v>3537.3075000000017</v>
      </c>
      <c r="E74" s="18">
        <f>G74*C74</f>
        <v>8129.5124999999998</v>
      </c>
      <c r="F74" s="18">
        <f t="shared" si="4"/>
        <v>11666.820000000002</v>
      </c>
      <c r="G74" s="18">
        <f t="shared" si="5"/>
        <v>32518.05</v>
      </c>
      <c r="H74" s="20">
        <f>Settings!C$3+('G2G Turnout'!$B74*(Settings!C$4+('G2G Turnout'!$B74*Settings!C$5)))</f>
        <v>157.51</v>
      </c>
      <c r="I74" s="18">
        <f>Settings!C$6+('G2G Turnout'!$B74*(Settings!C$7+('G2G Turnout'!$B74*Settings!C$8)))</f>
        <v>50</v>
      </c>
      <c r="J74" s="18">
        <f>Settings!D$3+('G2G Turnout'!$B74*(Settings!D$4+('G2G Turnout'!$B74*Settings!D$5)))</f>
        <v>157.51</v>
      </c>
      <c r="K74" s="18">
        <f>Settings!D$6+('G2G Turnout'!$B74*(Settings!D$7+('G2G Turnout'!$B74*Settings!D$8)))</f>
        <v>107.50999999999999</v>
      </c>
      <c r="L74" s="18">
        <f>Settings!E$3+('G2G Turnout'!$B74*(Settings!E$4+('G2G Turnout'!$B74*Settings!E$5)))</f>
        <v>387.55000000000007</v>
      </c>
      <c r="M74" s="18">
        <f>Settings!E$6+('G2G Turnout'!$B74*(Settings!E$7+('G2G Turnout'!$B74*Settings!E$8)))</f>
        <v>50</v>
      </c>
      <c r="N74" s="18">
        <f>Settings!F$3+('G2G Turnout'!$B74*(Settings!F$4+('G2G Turnout'!$B74*Settings!F$5)))</f>
        <v>387.55000000000007</v>
      </c>
      <c r="O74" s="18">
        <f>Settings!F$6+('G2G Turnout'!$B74*(Settings!F$7+('G2G Turnout'!$B74*Settings!F$8)))</f>
        <v>107.50999999999999</v>
      </c>
      <c r="P74" s="18">
        <f>Settings!G$3+('G2G Turnout'!$B74*(Settings!G$4+('G2G Turnout'!$B74*Settings!G$5)))</f>
        <v>387.55000000000007</v>
      </c>
      <c r="Q74" s="18">
        <f>Settings!G$6+('G2G Turnout'!$B74*(Settings!G$7+('G2G Turnout'!$B74*Settings!G$8)))</f>
        <v>165.01999999999998</v>
      </c>
      <c r="R74" s="18">
        <f>Settings!H$3+('G2G Turnout'!$B74*(Settings!H$4+('G2G Turnout'!$B74*Settings!H$5)))</f>
        <v>387.55000000000007</v>
      </c>
      <c r="S74" s="18">
        <f>Settings!H$6+('G2G Turnout'!$B74*(Settings!H$7+('G2G Turnout'!$B74*Settings!H$8)))</f>
        <v>337.55000000000007</v>
      </c>
      <c r="T74" s="18">
        <f>Settings!I$3+('G2G Turnout'!$B74*(Settings!I$4+('G2G Turnout'!$B74*Settings!I$5)))</f>
        <v>675.10000000000014</v>
      </c>
      <c r="U74" s="18">
        <f>Settings!I$6+('G2G Turnout'!$B74*(Settings!I$7+('G2G Turnout'!$B74*Settings!I$8)))</f>
        <v>107.50999999999999</v>
      </c>
      <c r="V74" s="18">
        <f>Settings!J$3+('G2G Turnout'!$B74*(Settings!J$4+('G2G Turnout'!$B74*Settings!J$5)))</f>
        <v>675.10000000000014</v>
      </c>
      <c r="W74" s="18">
        <f>Settings!J$6+('G2G Turnout'!$B74*(Settings!J$7+('G2G Turnout'!$B74*Settings!J$8)))</f>
        <v>337.55000000000007</v>
      </c>
      <c r="X74" s="18">
        <f>Settings!K$3+('G2G Turnout'!$B74*(Settings!K$4+('G2G Turnout'!$B74*Settings!K$5)))</f>
        <v>675.10000000000014</v>
      </c>
      <c r="Y74" s="18">
        <f>Settings!K$6+('G2G Turnout'!$B74*(Settings!K$7+('G2G Turnout'!$B74*Settings!K$8)))</f>
        <v>625.10000000000014</v>
      </c>
      <c r="Z74" s="18">
        <f>Settings!L$3+('G2G Turnout'!$B74*(Settings!L$4+('G2G Turnout'!$B74*Settings!L$5)))</f>
        <v>1825.3</v>
      </c>
      <c r="AA74" s="18">
        <f>Settings!L$6+('G2G Turnout'!$B74*(Settings!L$7+('G2G Turnout'!$B74*Settings!L$8)))</f>
        <v>1487.75</v>
      </c>
      <c r="AB74" s="18">
        <f>Settings!M$3+('G2G Turnout'!$B74*(Settings!M$4+('G2G Turnout'!$B74*Settings!M$5)))</f>
        <v>2975.5</v>
      </c>
      <c r="AC74" s="18">
        <f>Settings!M$6+('G2G Turnout'!$B74*(Settings!M$7+('G2G Turnout'!$B74*Settings!M$8)))</f>
        <v>337.55000000000007</v>
      </c>
      <c r="AD74" s="18">
        <f>Settings!N$3+('G2G Turnout'!$B74*(Settings!N$4+('G2G Turnout'!$B74*Settings!N$5)))</f>
        <v>2975.5</v>
      </c>
      <c r="AE74" s="18">
        <f>Settings!N$6+('G2G Turnout'!$B74*(Settings!N$7+('G2G Turnout'!$B74*Settings!N$8)))</f>
        <v>28805</v>
      </c>
      <c r="AF74" s="4"/>
    </row>
    <row r="75" spans="1:32" x14ac:dyDescent="0.25">
      <c r="A75" s="4"/>
      <c r="B75" s="8">
        <v>72</v>
      </c>
      <c r="C75" s="18">
        <f>MAX(D74*(Settings!$C$15/Settings!$C$14),Settings!$C$16)</f>
        <v>0.5895512500000003</v>
      </c>
      <c r="D75" s="18">
        <f t="shared" si="3"/>
        <v>-7726.394469000008</v>
      </c>
      <c r="E75" s="18">
        <f>G75*C75</f>
        <v>19671.674469000009</v>
      </c>
      <c r="F75" s="18">
        <f t="shared" si="4"/>
        <v>11945.28</v>
      </c>
      <c r="G75" s="18">
        <f t="shared" si="5"/>
        <v>33367.199999999997</v>
      </c>
      <c r="H75" s="20">
        <f>Settings!C$3+('G2G Turnout'!$B75*(Settings!C$4+('G2G Turnout'!$B75*Settings!C$5)))</f>
        <v>159.04</v>
      </c>
      <c r="I75" s="18">
        <f>Settings!C$6+('G2G Turnout'!$B75*(Settings!C$7+('G2G Turnout'!$B75*Settings!C$8)))</f>
        <v>50</v>
      </c>
      <c r="J75" s="18">
        <f>Settings!D$3+('G2G Turnout'!$B75*(Settings!D$4+('G2G Turnout'!$B75*Settings!D$5)))</f>
        <v>159.04</v>
      </c>
      <c r="K75" s="18">
        <f>Settings!D$6+('G2G Turnout'!$B75*(Settings!D$7+('G2G Turnout'!$B75*Settings!D$8)))</f>
        <v>109.03999999999999</v>
      </c>
      <c r="L75" s="18">
        <f>Settings!E$3+('G2G Turnout'!$B75*(Settings!E$4+('G2G Turnout'!$B75*Settings!E$5)))</f>
        <v>395.2</v>
      </c>
      <c r="M75" s="18">
        <f>Settings!E$6+('G2G Turnout'!$B75*(Settings!E$7+('G2G Turnout'!$B75*Settings!E$8)))</f>
        <v>50</v>
      </c>
      <c r="N75" s="18">
        <f>Settings!F$3+('G2G Turnout'!$B75*(Settings!F$4+('G2G Turnout'!$B75*Settings!F$5)))</f>
        <v>395.2</v>
      </c>
      <c r="O75" s="18">
        <f>Settings!F$6+('G2G Turnout'!$B75*(Settings!F$7+('G2G Turnout'!$B75*Settings!F$8)))</f>
        <v>109.03999999999999</v>
      </c>
      <c r="P75" s="18">
        <f>Settings!G$3+('G2G Turnout'!$B75*(Settings!G$4+('G2G Turnout'!$B75*Settings!G$5)))</f>
        <v>395.2</v>
      </c>
      <c r="Q75" s="18">
        <f>Settings!G$6+('G2G Turnout'!$B75*(Settings!G$7+('G2G Turnout'!$B75*Settings!G$8)))</f>
        <v>168.07999999999998</v>
      </c>
      <c r="R75" s="18">
        <f>Settings!H$3+('G2G Turnout'!$B75*(Settings!H$4+('G2G Turnout'!$B75*Settings!H$5)))</f>
        <v>395.2</v>
      </c>
      <c r="S75" s="18">
        <f>Settings!H$6+('G2G Turnout'!$B75*(Settings!H$7+('G2G Turnout'!$B75*Settings!H$8)))</f>
        <v>345.2</v>
      </c>
      <c r="T75" s="18">
        <f>Settings!I$3+('G2G Turnout'!$B75*(Settings!I$4+('G2G Turnout'!$B75*Settings!I$5)))</f>
        <v>690.4</v>
      </c>
      <c r="U75" s="18">
        <f>Settings!I$6+('G2G Turnout'!$B75*(Settings!I$7+('G2G Turnout'!$B75*Settings!I$8)))</f>
        <v>109.03999999999999</v>
      </c>
      <c r="V75" s="18">
        <f>Settings!J$3+('G2G Turnout'!$B75*(Settings!J$4+('G2G Turnout'!$B75*Settings!J$5)))</f>
        <v>690.4</v>
      </c>
      <c r="W75" s="18">
        <f>Settings!J$6+('G2G Turnout'!$B75*(Settings!J$7+('G2G Turnout'!$B75*Settings!J$8)))</f>
        <v>345.2</v>
      </c>
      <c r="X75" s="18">
        <f>Settings!K$3+('G2G Turnout'!$B75*(Settings!K$4+('G2G Turnout'!$B75*Settings!K$5)))</f>
        <v>690.4</v>
      </c>
      <c r="Y75" s="18">
        <f>Settings!K$6+('G2G Turnout'!$B75*(Settings!K$7+('G2G Turnout'!$B75*Settings!K$8)))</f>
        <v>640.4</v>
      </c>
      <c r="Z75" s="18">
        <f>Settings!L$3+('G2G Turnout'!$B75*(Settings!L$4+('G2G Turnout'!$B75*Settings!L$5)))</f>
        <v>1871.1999999999998</v>
      </c>
      <c r="AA75" s="18">
        <f>Settings!L$6+('G2G Turnout'!$B75*(Settings!L$7+('G2G Turnout'!$B75*Settings!L$8)))</f>
        <v>1526</v>
      </c>
      <c r="AB75" s="18">
        <f>Settings!M$3+('G2G Turnout'!$B75*(Settings!M$4+('G2G Turnout'!$B75*Settings!M$5)))</f>
        <v>3052</v>
      </c>
      <c r="AC75" s="18">
        <f>Settings!M$6+('G2G Turnout'!$B75*(Settings!M$7+('G2G Turnout'!$B75*Settings!M$8)))</f>
        <v>345.2</v>
      </c>
      <c r="AD75" s="18">
        <f>Settings!N$3+('G2G Turnout'!$B75*(Settings!N$4+('G2G Turnout'!$B75*Settings!N$5)))</f>
        <v>3052</v>
      </c>
      <c r="AE75" s="18">
        <f>Settings!N$6+('G2G Turnout'!$B75*(Settings!N$7+('G2G Turnout'!$B75*Settings!N$8)))</f>
        <v>29570</v>
      </c>
      <c r="AF75" s="4"/>
    </row>
    <row r="76" spans="1:32" x14ac:dyDescent="0.25">
      <c r="A76" s="4"/>
      <c r="B76" s="8">
        <v>73</v>
      </c>
      <c r="C76" s="18">
        <f>MAX(D75*(Settings!$C$15/Settings!$C$14),Settings!$C$16)</f>
        <v>0.25</v>
      </c>
      <c r="D76" s="18">
        <f t="shared" si="3"/>
        <v>3670.5175000000017</v>
      </c>
      <c r="E76" s="18">
        <f>G76*C76</f>
        <v>8556.8624999999993</v>
      </c>
      <c r="F76" s="18">
        <f t="shared" si="4"/>
        <v>12227.380000000001</v>
      </c>
      <c r="G76" s="18">
        <f t="shared" si="5"/>
        <v>34227.449999999997</v>
      </c>
      <c r="H76" s="20">
        <f>Settings!C$3+('G2G Turnout'!$B76*(Settings!C$4+('G2G Turnout'!$B76*Settings!C$5)))</f>
        <v>160.59</v>
      </c>
      <c r="I76" s="18">
        <f>Settings!C$6+('G2G Turnout'!$B76*(Settings!C$7+('G2G Turnout'!$B76*Settings!C$8)))</f>
        <v>50</v>
      </c>
      <c r="J76" s="18">
        <f>Settings!D$3+('G2G Turnout'!$B76*(Settings!D$4+('G2G Turnout'!$B76*Settings!D$5)))</f>
        <v>160.59</v>
      </c>
      <c r="K76" s="18">
        <f>Settings!D$6+('G2G Turnout'!$B76*(Settings!D$7+('G2G Turnout'!$B76*Settings!D$8)))</f>
        <v>110.59</v>
      </c>
      <c r="L76" s="18">
        <f>Settings!E$3+('G2G Turnout'!$B76*(Settings!E$4+('G2G Turnout'!$B76*Settings!E$5)))</f>
        <v>402.95000000000005</v>
      </c>
      <c r="M76" s="18">
        <f>Settings!E$6+('G2G Turnout'!$B76*(Settings!E$7+('G2G Turnout'!$B76*Settings!E$8)))</f>
        <v>50</v>
      </c>
      <c r="N76" s="18">
        <f>Settings!F$3+('G2G Turnout'!$B76*(Settings!F$4+('G2G Turnout'!$B76*Settings!F$5)))</f>
        <v>402.95000000000005</v>
      </c>
      <c r="O76" s="18">
        <f>Settings!F$6+('G2G Turnout'!$B76*(Settings!F$7+('G2G Turnout'!$B76*Settings!F$8)))</f>
        <v>110.59</v>
      </c>
      <c r="P76" s="18">
        <f>Settings!G$3+('G2G Turnout'!$B76*(Settings!G$4+('G2G Turnout'!$B76*Settings!G$5)))</f>
        <v>402.95000000000005</v>
      </c>
      <c r="Q76" s="18">
        <f>Settings!G$6+('G2G Turnout'!$B76*(Settings!G$7+('G2G Turnout'!$B76*Settings!G$8)))</f>
        <v>171.18</v>
      </c>
      <c r="R76" s="18">
        <f>Settings!H$3+('G2G Turnout'!$B76*(Settings!H$4+('G2G Turnout'!$B76*Settings!H$5)))</f>
        <v>402.95000000000005</v>
      </c>
      <c r="S76" s="18">
        <f>Settings!H$6+('G2G Turnout'!$B76*(Settings!H$7+('G2G Turnout'!$B76*Settings!H$8)))</f>
        <v>352.95000000000005</v>
      </c>
      <c r="T76" s="18">
        <f>Settings!I$3+('G2G Turnout'!$B76*(Settings!I$4+('G2G Turnout'!$B76*Settings!I$5)))</f>
        <v>705.90000000000009</v>
      </c>
      <c r="U76" s="18">
        <f>Settings!I$6+('G2G Turnout'!$B76*(Settings!I$7+('G2G Turnout'!$B76*Settings!I$8)))</f>
        <v>110.59</v>
      </c>
      <c r="V76" s="18">
        <f>Settings!J$3+('G2G Turnout'!$B76*(Settings!J$4+('G2G Turnout'!$B76*Settings!J$5)))</f>
        <v>705.90000000000009</v>
      </c>
      <c r="W76" s="18">
        <f>Settings!J$6+('G2G Turnout'!$B76*(Settings!J$7+('G2G Turnout'!$B76*Settings!J$8)))</f>
        <v>352.95000000000005</v>
      </c>
      <c r="X76" s="18">
        <f>Settings!K$3+('G2G Turnout'!$B76*(Settings!K$4+('G2G Turnout'!$B76*Settings!K$5)))</f>
        <v>705.90000000000009</v>
      </c>
      <c r="Y76" s="18">
        <f>Settings!K$6+('G2G Turnout'!$B76*(Settings!K$7+('G2G Turnout'!$B76*Settings!K$8)))</f>
        <v>655.90000000000009</v>
      </c>
      <c r="Z76" s="18">
        <f>Settings!L$3+('G2G Turnout'!$B76*(Settings!L$4+('G2G Turnout'!$B76*Settings!L$5)))</f>
        <v>1917.6999999999998</v>
      </c>
      <c r="AA76" s="18">
        <f>Settings!L$6+('G2G Turnout'!$B76*(Settings!L$7+('G2G Turnout'!$B76*Settings!L$8)))</f>
        <v>1564.75</v>
      </c>
      <c r="AB76" s="18">
        <f>Settings!M$3+('G2G Turnout'!$B76*(Settings!M$4+('G2G Turnout'!$B76*Settings!M$5)))</f>
        <v>3129.5</v>
      </c>
      <c r="AC76" s="18">
        <f>Settings!M$6+('G2G Turnout'!$B76*(Settings!M$7+('G2G Turnout'!$B76*Settings!M$8)))</f>
        <v>352.95000000000005</v>
      </c>
      <c r="AD76" s="18">
        <f>Settings!N$3+('G2G Turnout'!$B76*(Settings!N$4+('G2G Turnout'!$B76*Settings!N$5)))</f>
        <v>3129.5</v>
      </c>
      <c r="AE76" s="18">
        <f>Settings!N$6+('G2G Turnout'!$B76*(Settings!N$7+('G2G Turnout'!$B76*Settings!N$8)))</f>
        <v>30345</v>
      </c>
      <c r="AF76" s="4"/>
    </row>
    <row r="77" spans="1:32" x14ac:dyDescent="0.25">
      <c r="A77" s="4"/>
      <c r="B77" s="8">
        <v>74</v>
      </c>
      <c r="C77" s="18">
        <f>MAX(D76*(Settings!$C$15/Settings!$C$14),Settings!$C$16)</f>
        <v>0.61175291666666698</v>
      </c>
      <c r="D77" s="18">
        <f t="shared" si="3"/>
        <v>-8958.6732715000144</v>
      </c>
      <c r="E77" s="18">
        <f>G77*C77</f>
        <v>21471.793271500013</v>
      </c>
      <c r="F77" s="18">
        <f t="shared" si="4"/>
        <v>12513.119999999999</v>
      </c>
      <c r="G77" s="18">
        <f t="shared" si="5"/>
        <v>35098.800000000003</v>
      </c>
      <c r="H77" s="20">
        <f>Settings!C$3+('G2G Turnout'!$B77*(Settings!C$4+('G2G Turnout'!$B77*Settings!C$5)))</f>
        <v>162.16</v>
      </c>
      <c r="I77" s="18">
        <f>Settings!C$6+('G2G Turnout'!$B77*(Settings!C$7+('G2G Turnout'!$B77*Settings!C$8)))</f>
        <v>50</v>
      </c>
      <c r="J77" s="18">
        <f>Settings!D$3+('G2G Turnout'!$B77*(Settings!D$4+('G2G Turnout'!$B77*Settings!D$5)))</f>
        <v>162.16</v>
      </c>
      <c r="K77" s="18">
        <f>Settings!D$6+('G2G Turnout'!$B77*(Settings!D$7+('G2G Turnout'!$B77*Settings!D$8)))</f>
        <v>112.16</v>
      </c>
      <c r="L77" s="18">
        <f>Settings!E$3+('G2G Turnout'!$B77*(Settings!E$4+('G2G Turnout'!$B77*Settings!E$5)))</f>
        <v>410.8</v>
      </c>
      <c r="M77" s="18">
        <f>Settings!E$6+('G2G Turnout'!$B77*(Settings!E$7+('G2G Turnout'!$B77*Settings!E$8)))</f>
        <v>50</v>
      </c>
      <c r="N77" s="18">
        <f>Settings!F$3+('G2G Turnout'!$B77*(Settings!F$4+('G2G Turnout'!$B77*Settings!F$5)))</f>
        <v>410.8</v>
      </c>
      <c r="O77" s="18">
        <f>Settings!F$6+('G2G Turnout'!$B77*(Settings!F$7+('G2G Turnout'!$B77*Settings!F$8)))</f>
        <v>112.16</v>
      </c>
      <c r="P77" s="18">
        <f>Settings!G$3+('G2G Turnout'!$B77*(Settings!G$4+('G2G Turnout'!$B77*Settings!G$5)))</f>
        <v>410.8</v>
      </c>
      <c r="Q77" s="18">
        <f>Settings!G$6+('G2G Turnout'!$B77*(Settings!G$7+('G2G Turnout'!$B77*Settings!G$8)))</f>
        <v>174.32</v>
      </c>
      <c r="R77" s="18">
        <f>Settings!H$3+('G2G Turnout'!$B77*(Settings!H$4+('G2G Turnout'!$B77*Settings!H$5)))</f>
        <v>410.8</v>
      </c>
      <c r="S77" s="18">
        <f>Settings!H$6+('G2G Turnout'!$B77*(Settings!H$7+('G2G Turnout'!$B77*Settings!H$8)))</f>
        <v>360.8</v>
      </c>
      <c r="T77" s="18">
        <f>Settings!I$3+('G2G Turnout'!$B77*(Settings!I$4+('G2G Turnout'!$B77*Settings!I$5)))</f>
        <v>721.6</v>
      </c>
      <c r="U77" s="18">
        <f>Settings!I$6+('G2G Turnout'!$B77*(Settings!I$7+('G2G Turnout'!$B77*Settings!I$8)))</f>
        <v>112.16</v>
      </c>
      <c r="V77" s="18">
        <f>Settings!J$3+('G2G Turnout'!$B77*(Settings!J$4+('G2G Turnout'!$B77*Settings!J$5)))</f>
        <v>721.6</v>
      </c>
      <c r="W77" s="18">
        <f>Settings!J$6+('G2G Turnout'!$B77*(Settings!J$7+('G2G Turnout'!$B77*Settings!J$8)))</f>
        <v>360.8</v>
      </c>
      <c r="X77" s="18">
        <f>Settings!K$3+('G2G Turnout'!$B77*(Settings!K$4+('G2G Turnout'!$B77*Settings!K$5)))</f>
        <v>721.6</v>
      </c>
      <c r="Y77" s="18">
        <f>Settings!K$6+('G2G Turnout'!$B77*(Settings!K$7+('G2G Turnout'!$B77*Settings!K$8)))</f>
        <v>671.6</v>
      </c>
      <c r="Z77" s="18">
        <f>Settings!L$3+('G2G Turnout'!$B77*(Settings!L$4+('G2G Turnout'!$B77*Settings!L$5)))</f>
        <v>1964.8</v>
      </c>
      <c r="AA77" s="18">
        <f>Settings!L$6+('G2G Turnout'!$B77*(Settings!L$7+('G2G Turnout'!$B77*Settings!L$8)))</f>
        <v>1604</v>
      </c>
      <c r="AB77" s="18">
        <f>Settings!M$3+('G2G Turnout'!$B77*(Settings!M$4+('G2G Turnout'!$B77*Settings!M$5)))</f>
        <v>3208</v>
      </c>
      <c r="AC77" s="18">
        <f>Settings!M$6+('G2G Turnout'!$B77*(Settings!M$7+('G2G Turnout'!$B77*Settings!M$8)))</f>
        <v>360.8</v>
      </c>
      <c r="AD77" s="18">
        <f>Settings!N$3+('G2G Turnout'!$B77*(Settings!N$4+('G2G Turnout'!$B77*Settings!N$5)))</f>
        <v>3208</v>
      </c>
      <c r="AE77" s="18">
        <f>Settings!N$6+('G2G Turnout'!$B77*(Settings!N$7+('G2G Turnout'!$B77*Settings!N$8)))</f>
        <v>31130</v>
      </c>
      <c r="AF77" s="4"/>
    </row>
    <row r="78" spans="1:32" x14ac:dyDescent="0.25">
      <c r="A78" s="4"/>
      <c r="B78" s="8">
        <v>75</v>
      </c>
      <c r="C78" s="18">
        <f>MAX(D77*(Settings!$C$15/Settings!$C$14),Settings!$C$16)</f>
        <v>0.25</v>
      </c>
      <c r="D78" s="18">
        <f t="shared" si="3"/>
        <v>3807.1875</v>
      </c>
      <c r="E78" s="18">
        <f>G78*C78</f>
        <v>8995.3125</v>
      </c>
      <c r="F78" s="18">
        <f t="shared" si="4"/>
        <v>12802.5</v>
      </c>
      <c r="G78" s="18">
        <f t="shared" si="5"/>
        <v>35981.25</v>
      </c>
      <c r="H78" s="20">
        <f>Settings!C$3+('G2G Turnout'!$B78*(Settings!C$4+('G2G Turnout'!$B78*Settings!C$5)))</f>
        <v>163.75</v>
      </c>
      <c r="I78" s="18">
        <f>Settings!C$6+('G2G Turnout'!$B78*(Settings!C$7+('G2G Turnout'!$B78*Settings!C$8)))</f>
        <v>50</v>
      </c>
      <c r="J78" s="18">
        <f>Settings!D$3+('G2G Turnout'!$B78*(Settings!D$4+('G2G Turnout'!$B78*Settings!D$5)))</f>
        <v>163.75</v>
      </c>
      <c r="K78" s="18">
        <f>Settings!D$6+('G2G Turnout'!$B78*(Settings!D$7+('G2G Turnout'!$B78*Settings!D$8)))</f>
        <v>113.75</v>
      </c>
      <c r="L78" s="18">
        <f>Settings!E$3+('G2G Turnout'!$B78*(Settings!E$4+('G2G Turnout'!$B78*Settings!E$5)))</f>
        <v>418.75</v>
      </c>
      <c r="M78" s="18">
        <f>Settings!E$6+('G2G Turnout'!$B78*(Settings!E$7+('G2G Turnout'!$B78*Settings!E$8)))</f>
        <v>50</v>
      </c>
      <c r="N78" s="18">
        <f>Settings!F$3+('G2G Turnout'!$B78*(Settings!F$4+('G2G Turnout'!$B78*Settings!F$5)))</f>
        <v>418.75</v>
      </c>
      <c r="O78" s="18">
        <f>Settings!F$6+('G2G Turnout'!$B78*(Settings!F$7+('G2G Turnout'!$B78*Settings!F$8)))</f>
        <v>113.75</v>
      </c>
      <c r="P78" s="18">
        <f>Settings!G$3+('G2G Turnout'!$B78*(Settings!G$4+('G2G Turnout'!$B78*Settings!G$5)))</f>
        <v>418.75</v>
      </c>
      <c r="Q78" s="18">
        <f>Settings!G$6+('G2G Turnout'!$B78*(Settings!G$7+('G2G Turnout'!$B78*Settings!G$8)))</f>
        <v>177.5</v>
      </c>
      <c r="R78" s="18">
        <f>Settings!H$3+('G2G Turnout'!$B78*(Settings!H$4+('G2G Turnout'!$B78*Settings!H$5)))</f>
        <v>418.75</v>
      </c>
      <c r="S78" s="18">
        <f>Settings!H$6+('G2G Turnout'!$B78*(Settings!H$7+('G2G Turnout'!$B78*Settings!H$8)))</f>
        <v>368.75</v>
      </c>
      <c r="T78" s="18">
        <f>Settings!I$3+('G2G Turnout'!$B78*(Settings!I$4+('G2G Turnout'!$B78*Settings!I$5)))</f>
        <v>737.5</v>
      </c>
      <c r="U78" s="18">
        <f>Settings!I$6+('G2G Turnout'!$B78*(Settings!I$7+('G2G Turnout'!$B78*Settings!I$8)))</f>
        <v>113.75</v>
      </c>
      <c r="V78" s="18">
        <f>Settings!J$3+('G2G Turnout'!$B78*(Settings!J$4+('G2G Turnout'!$B78*Settings!J$5)))</f>
        <v>737.5</v>
      </c>
      <c r="W78" s="18">
        <f>Settings!J$6+('G2G Turnout'!$B78*(Settings!J$7+('G2G Turnout'!$B78*Settings!J$8)))</f>
        <v>368.75</v>
      </c>
      <c r="X78" s="18">
        <f>Settings!K$3+('G2G Turnout'!$B78*(Settings!K$4+('G2G Turnout'!$B78*Settings!K$5)))</f>
        <v>737.5</v>
      </c>
      <c r="Y78" s="18">
        <f>Settings!K$6+('G2G Turnout'!$B78*(Settings!K$7+('G2G Turnout'!$B78*Settings!K$8)))</f>
        <v>687.5</v>
      </c>
      <c r="Z78" s="18">
        <f>Settings!L$3+('G2G Turnout'!$B78*(Settings!L$4+('G2G Turnout'!$B78*Settings!L$5)))</f>
        <v>2012.5</v>
      </c>
      <c r="AA78" s="18">
        <f>Settings!L$6+('G2G Turnout'!$B78*(Settings!L$7+('G2G Turnout'!$B78*Settings!L$8)))</f>
        <v>1643.75</v>
      </c>
      <c r="AB78" s="18">
        <f>Settings!M$3+('G2G Turnout'!$B78*(Settings!M$4+('G2G Turnout'!$B78*Settings!M$5)))</f>
        <v>3287.5</v>
      </c>
      <c r="AC78" s="18">
        <f>Settings!M$6+('G2G Turnout'!$B78*(Settings!M$7+('G2G Turnout'!$B78*Settings!M$8)))</f>
        <v>368.75</v>
      </c>
      <c r="AD78" s="18">
        <f>Settings!N$3+('G2G Turnout'!$B78*(Settings!N$4+('G2G Turnout'!$B78*Settings!N$5)))</f>
        <v>3287.5</v>
      </c>
      <c r="AE78" s="18">
        <f>Settings!N$6+('G2G Turnout'!$B78*(Settings!N$7+('G2G Turnout'!$B78*Settings!N$8)))</f>
        <v>31925</v>
      </c>
      <c r="AF78" s="4"/>
    </row>
    <row r="79" spans="1:32" x14ac:dyDescent="0.25">
      <c r="A79" s="4"/>
      <c r="B79" s="8">
        <v>76</v>
      </c>
      <c r="C79" s="18">
        <f>MAX(D78*(Settings!$C$15/Settings!$C$14),Settings!$C$16)</f>
        <v>0.63453124999999999</v>
      </c>
      <c r="D79" s="18">
        <f t="shared" si="3"/>
        <v>-10302.6929375</v>
      </c>
      <c r="E79" s="18">
        <f>G79*C79</f>
        <v>23398.2129375</v>
      </c>
      <c r="F79" s="18">
        <f t="shared" si="4"/>
        <v>13095.52</v>
      </c>
      <c r="G79" s="18">
        <f t="shared" si="5"/>
        <v>36874.800000000003</v>
      </c>
      <c r="H79" s="20">
        <f>Settings!C$3+('G2G Turnout'!$B79*(Settings!C$4+('G2G Turnout'!$B79*Settings!C$5)))</f>
        <v>165.36</v>
      </c>
      <c r="I79" s="18">
        <f>Settings!C$6+('G2G Turnout'!$B79*(Settings!C$7+('G2G Turnout'!$B79*Settings!C$8)))</f>
        <v>50</v>
      </c>
      <c r="J79" s="18">
        <f>Settings!D$3+('G2G Turnout'!$B79*(Settings!D$4+('G2G Turnout'!$B79*Settings!D$5)))</f>
        <v>165.36</v>
      </c>
      <c r="K79" s="18">
        <f>Settings!D$6+('G2G Turnout'!$B79*(Settings!D$7+('G2G Turnout'!$B79*Settings!D$8)))</f>
        <v>115.36</v>
      </c>
      <c r="L79" s="18">
        <f>Settings!E$3+('G2G Turnout'!$B79*(Settings!E$4+('G2G Turnout'!$B79*Settings!E$5)))</f>
        <v>426.80000000000007</v>
      </c>
      <c r="M79" s="18">
        <f>Settings!E$6+('G2G Turnout'!$B79*(Settings!E$7+('G2G Turnout'!$B79*Settings!E$8)))</f>
        <v>50</v>
      </c>
      <c r="N79" s="18">
        <f>Settings!F$3+('G2G Turnout'!$B79*(Settings!F$4+('G2G Turnout'!$B79*Settings!F$5)))</f>
        <v>426.80000000000007</v>
      </c>
      <c r="O79" s="18">
        <f>Settings!F$6+('G2G Turnout'!$B79*(Settings!F$7+('G2G Turnout'!$B79*Settings!F$8)))</f>
        <v>115.36</v>
      </c>
      <c r="P79" s="18">
        <f>Settings!G$3+('G2G Turnout'!$B79*(Settings!G$4+('G2G Turnout'!$B79*Settings!G$5)))</f>
        <v>426.80000000000007</v>
      </c>
      <c r="Q79" s="18">
        <f>Settings!G$6+('G2G Turnout'!$B79*(Settings!G$7+('G2G Turnout'!$B79*Settings!G$8)))</f>
        <v>180.72</v>
      </c>
      <c r="R79" s="18">
        <f>Settings!H$3+('G2G Turnout'!$B79*(Settings!H$4+('G2G Turnout'!$B79*Settings!H$5)))</f>
        <v>426.80000000000007</v>
      </c>
      <c r="S79" s="18">
        <f>Settings!H$6+('G2G Turnout'!$B79*(Settings!H$7+('G2G Turnout'!$B79*Settings!H$8)))</f>
        <v>376.80000000000007</v>
      </c>
      <c r="T79" s="18">
        <f>Settings!I$3+('G2G Turnout'!$B79*(Settings!I$4+('G2G Turnout'!$B79*Settings!I$5)))</f>
        <v>753.60000000000014</v>
      </c>
      <c r="U79" s="18">
        <f>Settings!I$6+('G2G Turnout'!$B79*(Settings!I$7+('G2G Turnout'!$B79*Settings!I$8)))</f>
        <v>115.36</v>
      </c>
      <c r="V79" s="18">
        <f>Settings!J$3+('G2G Turnout'!$B79*(Settings!J$4+('G2G Turnout'!$B79*Settings!J$5)))</f>
        <v>753.60000000000014</v>
      </c>
      <c r="W79" s="18">
        <f>Settings!J$6+('G2G Turnout'!$B79*(Settings!J$7+('G2G Turnout'!$B79*Settings!J$8)))</f>
        <v>376.80000000000007</v>
      </c>
      <c r="X79" s="18">
        <f>Settings!K$3+('G2G Turnout'!$B79*(Settings!K$4+('G2G Turnout'!$B79*Settings!K$5)))</f>
        <v>753.60000000000014</v>
      </c>
      <c r="Y79" s="18">
        <f>Settings!K$6+('G2G Turnout'!$B79*(Settings!K$7+('G2G Turnout'!$B79*Settings!K$8)))</f>
        <v>703.60000000000014</v>
      </c>
      <c r="Z79" s="18">
        <f>Settings!L$3+('G2G Turnout'!$B79*(Settings!L$4+('G2G Turnout'!$B79*Settings!L$5)))</f>
        <v>2060.8000000000002</v>
      </c>
      <c r="AA79" s="18">
        <f>Settings!L$6+('G2G Turnout'!$B79*(Settings!L$7+('G2G Turnout'!$B79*Settings!L$8)))</f>
        <v>1684</v>
      </c>
      <c r="AB79" s="18">
        <f>Settings!M$3+('G2G Turnout'!$B79*(Settings!M$4+('G2G Turnout'!$B79*Settings!M$5)))</f>
        <v>3368</v>
      </c>
      <c r="AC79" s="18">
        <f>Settings!M$6+('G2G Turnout'!$B79*(Settings!M$7+('G2G Turnout'!$B79*Settings!M$8)))</f>
        <v>376.80000000000007</v>
      </c>
      <c r="AD79" s="18">
        <f>Settings!N$3+('G2G Turnout'!$B79*(Settings!N$4+('G2G Turnout'!$B79*Settings!N$5)))</f>
        <v>3368</v>
      </c>
      <c r="AE79" s="18">
        <f>Settings!N$6+('G2G Turnout'!$B79*(Settings!N$7+('G2G Turnout'!$B79*Settings!N$8)))</f>
        <v>32730</v>
      </c>
      <c r="AF79" s="4"/>
    </row>
    <row r="80" spans="1:32" x14ac:dyDescent="0.25">
      <c r="A80" s="4"/>
      <c r="B80" s="8">
        <v>77</v>
      </c>
      <c r="C80" s="18">
        <f>MAX(D79*(Settings!$C$15/Settings!$C$14),Settings!$C$16)</f>
        <v>0.25</v>
      </c>
      <c r="D80" s="18">
        <f t="shared" si="3"/>
        <v>3947.317500000001</v>
      </c>
      <c r="E80" s="18">
        <f>G80*C80</f>
        <v>9444.8624999999993</v>
      </c>
      <c r="F80" s="18">
        <f t="shared" si="4"/>
        <v>13392.18</v>
      </c>
      <c r="G80" s="18">
        <f t="shared" si="5"/>
        <v>37779.449999999997</v>
      </c>
      <c r="H80" s="20">
        <f>Settings!C$3+('G2G Turnout'!$B80*(Settings!C$4+('G2G Turnout'!$B80*Settings!C$5)))</f>
        <v>166.99</v>
      </c>
      <c r="I80" s="18">
        <f>Settings!C$6+('G2G Turnout'!$B80*(Settings!C$7+('G2G Turnout'!$B80*Settings!C$8)))</f>
        <v>50</v>
      </c>
      <c r="J80" s="18">
        <f>Settings!D$3+('G2G Turnout'!$B80*(Settings!D$4+('G2G Turnout'!$B80*Settings!D$5)))</f>
        <v>166.99</v>
      </c>
      <c r="K80" s="18">
        <f>Settings!D$6+('G2G Turnout'!$B80*(Settings!D$7+('G2G Turnout'!$B80*Settings!D$8)))</f>
        <v>116.99</v>
      </c>
      <c r="L80" s="18">
        <f>Settings!E$3+('G2G Turnout'!$B80*(Settings!E$4+('G2G Turnout'!$B80*Settings!E$5)))</f>
        <v>434.95</v>
      </c>
      <c r="M80" s="18">
        <f>Settings!E$6+('G2G Turnout'!$B80*(Settings!E$7+('G2G Turnout'!$B80*Settings!E$8)))</f>
        <v>50</v>
      </c>
      <c r="N80" s="18">
        <f>Settings!F$3+('G2G Turnout'!$B80*(Settings!F$4+('G2G Turnout'!$B80*Settings!F$5)))</f>
        <v>434.95</v>
      </c>
      <c r="O80" s="18">
        <f>Settings!F$6+('G2G Turnout'!$B80*(Settings!F$7+('G2G Turnout'!$B80*Settings!F$8)))</f>
        <v>116.99</v>
      </c>
      <c r="P80" s="18">
        <f>Settings!G$3+('G2G Turnout'!$B80*(Settings!G$4+('G2G Turnout'!$B80*Settings!G$5)))</f>
        <v>434.95</v>
      </c>
      <c r="Q80" s="18">
        <f>Settings!G$6+('G2G Turnout'!$B80*(Settings!G$7+('G2G Turnout'!$B80*Settings!G$8)))</f>
        <v>183.98</v>
      </c>
      <c r="R80" s="18">
        <f>Settings!H$3+('G2G Turnout'!$B80*(Settings!H$4+('G2G Turnout'!$B80*Settings!H$5)))</f>
        <v>434.95</v>
      </c>
      <c r="S80" s="18">
        <f>Settings!H$6+('G2G Turnout'!$B80*(Settings!H$7+('G2G Turnout'!$B80*Settings!H$8)))</f>
        <v>384.95</v>
      </c>
      <c r="T80" s="18">
        <f>Settings!I$3+('G2G Turnout'!$B80*(Settings!I$4+('G2G Turnout'!$B80*Settings!I$5)))</f>
        <v>769.9</v>
      </c>
      <c r="U80" s="18">
        <f>Settings!I$6+('G2G Turnout'!$B80*(Settings!I$7+('G2G Turnout'!$B80*Settings!I$8)))</f>
        <v>116.99</v>
      </c>
      <c r="V80" s="18">
        <f>Settings!J$3+('G2G Turnout'!$B80*(Settings!J$4+('G2G Turnout'!$B80*Settings!J$5)))</f>
        <v>769.9</v>
      </c>
      <c r="W80" s="18">
        <f>Settings!J$6+('G2G Turnout'!$B80*(Settings!J$7+('G2G Turnout'!$B80*Settings!J$8)))</f>
        <v>384.95</v>
      </c>
      <c r="X80" s="18">
        <f>Settings!K$3+('G2G Turnout'!$B80*(Settings!K$4+('G2G Turnout'!$B80*Settings!K$5)))</f>
        <v>769.9</v>
      </c>
      <c r="Y80" s="18">
        <f>Settings!K$6+('G2G Turnout'!$B80*(Settings!K$7+('G2G Turnout'!$B80*Settings!K$8)))</f>
        <v>719.9</v>
      </c>
      <c r="Z80" s="18">
        <f>Settings!L$3+('G2G Turnout'!$B80*(Settings!L$4+('G2G Turnout'!$B80*Settings!L$5)))</f>
        <v>2109.6999999999998</v>
      </c>
      <c r="AA80" s="18">
        <f>Settings!L$6+('G2G Turnout'!$B80*(Settings!L$7+('G2G Turnout'!$B80*Settings!L$8)))</f>
        <v>1724.75</v>
      </c>
      <c r="AB80" s="18">
        <f>Settings!M$3+('G2G Turnout'!$B80*(Settings!M$4+('G2G Turnout'!$B80*Settings!M$5)))</f>
        <v>3449.5</v>
      </c>
      <c r="AC80" s="18">
        <f>Settings!M$6+('G2G Turnout'!$B80*(Settings!M$7+('G2G Turnout'!$B80*Settings!M$8)))</f>
        <v>384.95</v>
      </c>
      <c r="AD80" s="18">
        <f>Settings!N$3+('G2G Turnout'!$B80*(Settings!N$4+('G2G Turnout'!$B80*Settings!N$5)))</f>
        <v>3449.5</v>
      </c>
      <c r="AE80" s="18">
        <f>Settings!N$6+('G2G Turnout'!$B80*(Settings!N$7+('G2G Turnout'!$B80*Settings!N$8)))</f>
        <v>33545</v>
      </c>
      <c r="AF80" s="4"/>
    </row>
    <row r="81" spans="1:32" x14ac:dyDescent="0.25">
      <c r="A81" s="4"/>
      <c r="B81" s="8">
        <v>78</v>
      </c>
      <c r="C81" s="18">
        <f>MAX(D80*(Settings!$C$15/Settings!$C$14),Settings!$C$16)</f>
        <v>0.65788625000000012</v>
      </c>
      <c r="D81" s="18">
        <f t="shared" si="3"/>
        <v>-11764.560021000005</v>
      </c>
      <c r="E81" s="18">
        <f>G81*C81</f>
        <v>25457.040021000004</v>
      </c>
      <c r="F81" s="18">
        <f t="shared" si="4"/>
        <v>13692.48</v>
      </c>
      <c r="G81" s="18">
        <f t="shared" si="5"/>
        <v>38695.199999999997</v>
      </c>
      <c r="H81" s="20">
        <f>Settings!C$3+('G2G Turnout'!$B81*(Settings!C$4+('G2G Turnout'!$B81*Settings!C$5)))</f>
        <v>168.64</v>
      </c>
      <c r="I81" s="18">
        <f>Settings!C$6+('G2G Turnout'!$B81*(Settings!C$7+('G2G Turnout'!$B81*Settings!C$8)))</f>
        <v>50</v>
      </c>
      <c r="J81" s="18">
        <f>Settings!D$3+('G2G Turnout'!$B81*(Settings!D$4+('G2G Turnout'!$B81*Settings!D$5)))</f>
        <v>168.64</v>
      </c>
      <c r="K81" s="18">
        <f>Settings!D$6+('G2G Turnout'!$B81*(Settings!D$7+('G2G Turnout'!$B81*Settings!D$8)))</f>
        <v>118.64</v>
      </c>
      <c r="L81" s="18">
        <f>Settings!E$3+('G2G Turnout'!$B81*(Settings!E$4+('G2G Turnout'!$B81*Settings!E$5)))</f>
        <v>443.20000000000005</v>
      </c>
      <c r="M81" s="18">
        <f>Settings!E$6+('G2G Turnout'!$B81*(Settings!E$7+('G2G Turnout'!$B81*Settings!E$8)))</f>
        <v>50</v>
      </c>
      <c r="N81" s="18">
        <f>Settings!F$3+('G2G Turnout'!$B81*(Settings!F$4+('G2G Turnout'!$B81*Settings!F$5)))</f>
        <v>443.20000000000005</v>
      </c>
      <c r="O81" s="18">
        <f>Settings!F$6+('G2G Turnout'!$B81*(Settings!F$7+('G2G Turnout'!$B81*Settings!F$8)))</f>
        <v>118.64</v>
      </c>
      <c r="P81" s="18">
        <f>Settings!G$3+('G2G Turnout'!$B81*(Settings!G$4+('G2G Turnout'!$B81*Settings!G$5)))</f>
        <v>443.20000000000005</v>
      </c>
      <c r="Q81" s="18">
        <f>Settings!G$6+('G2G Turnout'!$B81*(Settings!G$7+('G2G Turnout'!$B81*Settings!G$8)))</f>
        <v>187.28</v>
      </c>
      <c r="R81" s="18">
        <f>Settings!H$3+('G2G Turnout'!$B81*(Settings!H$4+('G2G Turnout'!$B81*Settings!H$5)))</f>
        <v>443.20000000000005</v>
      </c>
      <c r="S81" s="18">
        <f>Settings!H$6+('G2G Turnout'!$B81*(Settings!H$7+('G2G Turnout'!$B81*Settings!H$8)))</f>
        <v>393.20000000000005</v>
      </c>
      <c r="T81" s="18">
        <f>Settings!I$3+('G2G Turnout'!$B81*(Settings!I$4+('G2G Turnout'!$B81*Settings!I$5)))</f>
        <v>786.40000000000009</v>
      </c>
      <c r="U81" s="18">
        <f>Settings!I$6+('G2G Turnout'!$B81*(Settings!I$7+('G2G Turnout'!$B81*Settings!I$8)))</f>
        <v>118.64</v>
      </c>
      <c r="V81" s="18">
        <f>Settings!J$3+('G2G Turnout'!$B81*(Settings!J$4+('G2G Turnout'!$B81*Settings!J$5)))</f>
        <v>786.40000000000009</v>
      </c>
      <c r="W81" s="18">
        <f>Settings!J$6+('G2G Turnout'!$B81*(Settings!J$7+('G2G Turnout'!$B81*Settings!J$8)))</f>
        <v>393.20000000000005</v>
      </c>
      <c r="X81" s="18">
        <f>Settings!K$3+('G2G Turnout'!$B81*(Settings!K$4+('G2G Turnout'!$B81*Settings!K$5)))</f>
        <v>786.40000000000009</v>
      </c>
      <c r="Y81" s="18">
        <f>Settings!K$6+('G2G Turnout'!$B81*(Settings!K$7+('G2G Turnout'!$B81*Settings!K$8)))</f>
        <v>736.40000000000009</v>
      </c>
      <c r="Z81" s="18">
        <f>Settings!L$3+('G2G Turnout'!$B81*(Settings!L$4+('G2G Turnout'!$B81*Settings!L$5)))</f>
        <v>2159.1999999999998</v>
      </c>
      <c r="AA81" s="18">
        <f>Settings!L$6+('G2G Turnout'!$B81*(Settings!L$7+('G2G Turnout'!$B81*Settings!L$8)))</f>
        <v>1766</v>
      </c>
      <c r="AB81" s="18">
        <f>Settings!M$3+('G2G Turnout'!$B81*(Settings!M$4+('G2G Turnout'!$B81*Settings!M$5)))</f>
        <v>3532</v>
      </c>
      <c r="AC81" s="18">
        <f>Settings!M$6+('G2G Turnout'!$B81*(Settings!M$7+('G2G Turnout'!$B81*Settings!M$8)))</f>
        <v>393.20000000000005</v>
      </c>
      <c r="AD81" s="18">
        <f>Settings!N$3+('G2G Turnout'!$B81*(Settings!N$4+('G2G Turnout'!$B81*Settings!N$5)))</f>
        <v>3532</v>
      </c>
      <c r="AE81" s="18">
        <f>Settings!N$6+('G2G Turnout'!$B81*(Settings!N$7+('G2G Turnout'!$B81*Settings!N$8)))</f>
        <v>34370</v>
      </c>
      <c r="AF81" s="4"/>
    </row>
    <row r="82" spans="1:32" x14ac:dyDescent="0.25">
      <c r="A82" s="4"/>
      <c r="B82" s="8">
        <v>79</v>
      </c>
      <c r="C82" s="18">
        <f>MAX(D81*(Settings!$C$15/Settings!$C$14),Settings!$C$16)</f>
        <v>0.25</v>
      </c>
      <c r="D82" s="18">
        <f t="shared" si="3"/>
        <v>4090.9074999999993</v>
      </c>
      <c r="E82" s="18">
        <f>G82*C82</f>
        <v>9905.5125000000007</v>
      </c>
      <c r="F82" s="18">
        <f t="shared" si="4"/>
        <v>13996.42</v>
      </c>
      <c r="G82" s="18">
        <f t="shared" si="5"/>
        <v>39622.050000000003</v>
      </c>
      <c r="H82" s="20">
        <f>Settings!C$3+('G2G Turnout'!$B82*(Settings!C$4+('G2G Turnout'!$B82*Settings!C$5)))</f>
        <v>170.31</v>
      </c>
      <c r="I82" s="18">
        <f>Settings!C$6+('G2G Turnout'!$B82*(Settings!C$7+('G2G Turnout'!$B82*Settings!C$8)))</f>
        <v>50</v>
      </c>
      <c r="J82" s="18">
        <f>Settings!D$3+('G2G Turnout'!$B82*(Settings!D$4+('G2G Turnout'!$B82*Settings!D$5)))</f>
        <v>170.31</v>
      </c>
      <c r="K82" s="18">
        <f>Settings!D$6+('G2G Turnout'!$B82*(Settings!D$7+('G2G Turnout'!$B82*Settings!D$8)))</f>
        <v>120.31</v>
      </c>
      <c r="L82" s="18">
        <f>Settings!E$3+('G2G Turnout'!$B82*(Settings!E$4+('G2G Turnout'!$B82*Settings!E$5)))</f>
        <v>451.55</v>
      </c>
      <c r="M82" s="18">
        <f>Settings!E$6+('G2G Turnout'!$B82*(Settings!E$7+('G2G Turnout'!$B82*Settings!E$8)))</f>
        <v>50</v>
      </c>
      <c r="N82" s="18">
        <f>Settings!F$3+('G2G Turnout'!$B82*(Settings!F$4+('G2G Turnout'!$B82*Settings!F$5)))</f>
        <v>451.55</v>
      </c>
      <c r="O82" s="18">
        <f>Settings!F$6+('G2G Turnout'!$B82*(Settings!F$7+('G2G Turnout'!$B82*Settings!F$8)))</f>
        <v>120.31</v>
      </c>
      <c r="P82" s="18">
        <f>Settings!G$3+('G2G Turnout'!$B82*(Settings!G$4+('G2G Turnout'!$B82*Settings!G$5)))</f>
        <v>451.55</v>
      </c>
      <c r="Q82" s="18">
        <f>Settings!G$6+('G2G Turnout'!$B82*(Settings!G$7+('G2G Turnout'!$B82*Settings!G$8)))</f>
        <v>190.62</v>
      </c>
      <c r="R82" s="18">
        <f>Settings!H$3+('G2G Turnout'!$B82*(Settings!H$4+('G2G Turnout'!$B82*Settings!H$5)))</f>
        <v>451.55</v>
      </c>
      <c r="S82" s="18">
        <f>Settings!H$6+('G2G Turnout'!$B82*(Settings!H$7+('G2G Turnout'!$B82*Settings!H$8)))</f>
        <v>401.55</v>
      </c>
      <c r="T82" s="18">
        <f>Settings!I$3+('G2G Turnout'!$B82*(Settings!I$4+('G2G Turnout'!$B82*Settings!I$5)))</f>
        <v>803.1</v>
      </c>
      <c r="U82" s="18">
        <f>Settings!I$6+('G2G Turnout'!$B82*(Settings!I$7+('G2G Turnout'!$B82*Settings!I$8)))</f>
        <v>120.31</v>
      </c>
      <c r="V82" s="18">
        <f>Settings!J$3+('G2G Turnout'!$B82*(Settings!J$4+('G2G Turnout'!$B82*Settings!J$5)))</f>
        <v>803.1</v>
      </c>
      <c r="W82" s="18">
        <f>Settings!J$6+('G2G Turnout'!$B82*(Settings!J$7+('G2G Turnout'!$B82*Settings!J$8)))</f>
        <v>401.55</v>
      </c>
      <c r="X82" s="18">
        <f>Settings!K$3+('G2G Turnout'!$B82*(Settings!K$4+('G2G Turnout'!$B82*Settings!K$5)))</f>
        <v>803.1</v>
      </c>
      <c r="Y82" s="18">
        <f>Settings!K$6+('G2G Turnout'!$B82*(Settings!K$7+('G2G Turnout'!$B82*Settings!K$8)))</f>
        <v>753.1</v>
      </c>
      <c r="Z82" s="18">
        <f>Settings!L$3+('G2G Turnout'!$B82*(Settings!L$4+('G2G Turnout'!$B82*Settings!L$5)))</f>
        <v>2209.2999999999997</v>
      </c>
      <c r="AA82" s="18">
        <f>Settings!L$6+('G2G Turnout'!$B82*(Settings!L$7+('G2G Turnout'!$B82*Settings!L$8)))</f>
        <v>1807.75</v>
      </c>
      <c r="AB82" s="18">
        <f>Settings!M$3+('G2G Turnout'!$B82*(Settings!M$4+('G2G Turnout'!$B82*Settings!M$5)))</f>
        <v>3615.5</v>
      </c>
      <c r="AC82" s="18">
        <f>Settings!M$6+('G2G Turnout'!$B82*(Settings!M$7+('G2G Turnout'!$B82*Settings!M$8)))</f>
        <v>401.55</v>
      </c>
      <c r="AD82" s="18">
        <f>Settings!N$3+('G2G Turnout'!$B82*(Settings!N$4+('G2G Turnout'!$B82*Settings!N$5)))</f>
        <v>3615.5</v>
      </c>
      <c r="AE82" s="18">
        <f>Settings!N$6+('G2G Turnout'!$B82*(Settings!N$7+('G2G Turnout'!$B82*Settings!N$8)))</f>
        <v>35205</v>
      </c>
      <c r="AF82" s="4"/>
    </row>
    <row r="83" spans="1:32" x14ac:dyDescent="0.25">
      <c r="A83" s="4"/>
      <c r="B83" s="8">
        <v>80</v>
      </c>
      <c r="C83" s="18">
        <f>MAX(D82*(Settings!$C$15/Settings!$C$14),Settings!$C$16)</f>
        <v>0.68181791666666658</v>
      </c>
      <c r="D83" s="18">
        <f t="shared" si="3"/>
        <v>-13350.534699999997</v>
      </c>
      <c r="E83" s="18">
        <f>G83*C83</f>
        <v>27654.534699999997</v>
      </c>
      <c r="F83" s="18">
        <f t="shared" si="4"/>
        <v>14304</v>
      </c>
      <c r="G83" s="18">
        <f t="shared" si="5"/>
        <v>40560</v>
      </c>
      <c r="H83" s="20">
        <f>Settings!C$3+('G2G Turnout'!$B83*(Settings!C$4+('G2G Turnout'!$B83*Settings!C$5)))</f>
        <v>172</v>
      </c>
      <c r="I83" s="18">
        <f>Settings!C$6+('G2G Turnout'!$B83*(Settings!C$7+('G2G Turnout'!$B83*Settings!C$8)))</f>
        <v>50</v>
      </c>
      <c r="J83" s="18">
        <f>Settings!D$3+('G2G Turnout'!$B83*(Settings!D$4+('G2G Turnout'!$B83*Settings!D$5)))</f>
        <v>172</v>
      </c>
      <c r="K83" s="18">
        <f>Settings!D$6+('G2G Turnout'!$B83*(Settings!D$7+('G2G Turnout'!$B83*Settings!D$8)))</f>
        <v>122</v>
      </c>
      <c r="L83" s="18">
        <f>Settings!E$3+('G2G Turnout'!$B83*(Settings!E$4+('G2G Turnout'!$B83*Settings!E$5)))</f>
        <v>460</v>
      </c>
      <c r="M83" s="18">
        <f>Settings!E$6+('G2G Turnout'!$B83*(Settings!E$7+('G2G Turnout'!$B83*Settings!E$8)))</f>
        <v>50</v>
      </c>
      <c r="N83" s="18">
        <f>Settings!F$3+('G2G Turnout'!$B83*(Settings!F$4+('G2G Turnout'!$B83*Settings!F$5)))</f>
        <v>460</v>
      </c>
      <c r="O83" s="18">
        <f>Settings!F$6+('G2G Turnout'!$B83*(Settings!F$7+('G2G Turnout'!$B83*Settings!F$8)))</f>
        <v>122</v>
      </c>
      <c r="P83" s="18">
        <f>Settings!G$3+('G2G Turnout'!$B83*(Settings!G$4+('G2G Turnout'!$B83*Settings!G$5)))</f>
        <v>460</v>
      </c>
      <c r="Q83" s="18">
        <f>Settings!G$6+('G2G Turnout'!$B83*(Settings!G$7+('G2G Turnout'!$B83*Settings!G$8)))</f>
        <v>194</v>
      </c>
      <c r="R83" s="18">
        <f>Settings!H$3+('G2G Turnout'!$B83*(Settings!H$4+('G2G Turnout'!$B83*Settings!H$5)))</f>
        <v>460</v>
      </c>
      <c r="S83" s="18">
        <f>Settings!H$6+('G2G Turnout'!$B83*(Settings!H$7+('G2G Turnout'!$B83*Settings!H$8)))</f>
        <v>410</v>
      </c>
      <c r="T83" s="18">
        <f>Settings!I$3+('G2G Turnout'!$B83*(Settings!I$4+('G2G Turnout'!$B83*Settings!I$5)))</f>
        <v>820</v>
      </c>
      <c r="U83" s="18">
        <f>Settings!I$6+('G2G Turnout'!$B83*(Settings!I$7+('G2G Turnout'!$B83*Settings!I$8)))</f>
        <v>122</v>
      </c>
      <c r="V83" s="18">
        <f>Settings!J$3+('G2G Turnout'!$B83*(Settings!J$4+('G2G Turnout'!$B83*Settings!J$5)))</f>
        <v>820</v>
      </c>
      <c r="W83" s="18">
        <f>Settings!J$6+('G2G Turnout'!$B83*(Settings!J$7+('G2G Turnout'!$B83*Settings!J$8)))</f>
        <v>410</v>
      </c>
      <c r="X83" s="18">
        <f>Settings!K$3+('G2G Turnout'!$B83*(Settings!K$4+('G2G Turnout'!$B83*Settings!K$5)))</f>
        <v>820</v>
      </c>
      <c r="Y83" s="18">
        <f>Settings!K$6+('G2G Turnout'!$B83*(Settings!K$7+('G2G Turnout'!$B83*Settings!K$8)))</f>
        <v>770</v>
      </c>
      <c r="Z83" s="18">
        <f>Settings!L$3+('G2G Turnout'!$B83*(Settings!L$4+('G2G Turnout'!$B83*Settings!L$5)))</f>
        <v>2260</v>
      </c>
      <c r="AA83" s="18">
        <f>Settings!L$6+('G2G Turnout'!$B83*(Settings!L$7+('G2G Turnout'!$B83*Settings!L$8)))</f>
        <v>1850</v>
      </c>
      <c r="AB83" s="18">
        <f>Settings!M$3+('G2G Turnout'!$B83*(Settings!M$4+('G2G Turnout'!$B83*Settings!M$5)))</f>
        <v>3700</v>
      </c>
      <c r="AC83" s="18">
        <f>Settings!M$6+('G2G Turnout'!$B83*(Settings!M$7+('G2G Turnout'!$B83*Settings!M$8)))</f>
        <v>410</v>
      </c>
      <c r="AD83" s="18">
        <f>Settings!N$3+('G2G Turnout'!$B83*(Settings!N$4+('G2G Turnout'!$B83*Settings!N$5)))</f>
        <v>3700</v>
      </c>
      <c r="AE83" s="18">
        <f>Settings!N$6+('G2G Turnout'!$B83*(Settings!N$7+('G2G Turnout'!$B83*Settings!N$8)))</f>
        <v>36050</v>
      </c>
      <c r="AF83" s="4"/>
    </row>
    <row r="84" spans="1:32" x14ac:dyDescent="0.25">
      <c r="A84" s="4"/>
      <c r="B84" s="8">
        <v>81</v>
      </c>
      <c r="C84" s="18">
        <f>MAX(D83*(Settings!$C$15/Settings!$C$14),Settings!$C$16)</f>
        <v>0.25</v>
      </c>
      <c r="D84" s="18">
        <f t="shared" si="3"/>
        <v>4237.9575000000004</v>
      </c>
      <c r="E84" s="18">
        <f>G84*C84</f>
        <v>10377.262500000001</v>
      </c>
      <c r="F84" s="18">
        <f t="shared" si="4"/>
        <v>14615.220000000001</v>
      </c>
      <c r="G84" s="18">
        <f t="shared" si="5"/>
        <v>41509.050000000003</v>
      </c>
      <c r="H84" s="20">
        <f>Settings!C$3+('G2G Turnout'!$B84*(Settings!C$4+('G2G Turnout'!$B84*Settings!C$5)))</f>
        <v>173.71</v>
      </c>
      <c r="I84" s="18">
        <f>Settings!C$6+('G2G Turnout'!$B84*(Settings!C$7+('G2G Turnout'!$B84*Settings!C$8)))</f>
        <v>50</v>
      </c>
      <c r="J84" s="18">
        <f>Settings!D$3+('G2G Turnout'!$B84*(Settings!D$4+('G2G Turnout'!$B84*Settings!D$5)))</f>
        <v>173.71</v>
      </c>
      <c r="K84" s="18">
        <f>Settings!D$6+('G2G Turnout'!$B84*(Settings!D$7+('G2G Turnout'!$B84*Settings!D$8)))</f>
        <v>123.71000000000001</v>
      </c>
      <c r="L84" s="18">
        <f>Settings!E$3+('G2G Turnout'!$B84*(Settings!E$4+('G2G Turnout'!$B84*Settings!E$5)))</f>
        <v>468.55</v>
      </c>
      <c r="M84" s="18">
        <f>Settings!E$6+('G2G Turnout'!$B84*(Settings!E$7+('G2G Turnout'!$B84*Settings!E$8)))</f>
        <v>50</v>
      </c>
      <c r="N84" s="18">
        <f>Settings!F$3+('G2G Turnout'!$B84*(Settings!F$4+('G2G Turnout'!$B84*Settings!F$5)))</f>
        <v>468.55</v>
      </c>
      <c r="O84" s="18">
        <f>Settings!F$6+('G2G Turnout'!$B84*(Settings!F$7+('G2G Turnout'!$B84*Settings!F$8)))</f>
        <v>123.71000000000001</v>
      </c>
      <c r="P84" s="18">
        <f>Settings!G$3+('G2G Turnout'!$B84*(Settings!G$4+('G2G Turnout'!$B84*Settings!G$5)))</f>
        <v>468.55</v>
      </c>
      <c r="Q84" s="18">
        <f>Settings!G$6+('G2G Turnout'!$B84*(Settings!G$7+('G2G Turnout'!$B84*Settings!G$8)))</f>
        <v>197.42000000000002</v>
      </c>
      <c r="R84" s="18">
        <f>Settings!H$3+('G2G Turnout'!$B84*(Settings!H$4+('G2G Turnout'!$B84*Settings!H$5)))</f>
        <v>468.55</v>
      </c>
      <c r="S84" s="18">
        <f>Settings!H$6+('G2G Turnout'!$B84*(Settings!H$7+('G2G Turnout'!$B84*Settings!H$8)))</f>
        <v>418.55</v>
      </c>
      <c r="T84" s="18">
        <f>Settings!I$3+('G2G Turnout'!$B84*(Settings!I$4+('G2G Turnout'!$B84*Settings!I$5)))</f>
        <v>837.1</v>
      </c>
      <c r="U84" s="18">
        <f>Settings!I$6+('G2G Turnout'!$B84*(Settings!I$7+('G2G Turnout'!$B84*Settings!I$8)))</f>
        <v>123.71000000000001</v>
      </c>
      <c r="V84" s="18">
        <f>Settings!J$3+('G2G Turnout'!$B84*(Settings!J$4+('G2G Turnout'!$B84*Settings!J$5)))</f>
        <v>837.1</v>
      </c>
      <c r="W84" s="18">
        <f>Settings!J$6+('G2G Turnout'!$B84*(Settings!J$7+('G2G Turnout'!$B84*Settings!J$8)))</f>
        <v>418.55</v>
      </c>
      <c r="X84" s="18">
        <f>Settings!K$3+('G2G Turnout'!$B84*(Settings!K$4+('G2G Turnout'!$B84*Settings!K$5)))</f>
        <v>837.1</v>
      </c>
      <c r="Y84" s="18">
        <f>Settings!K$6+('G2G Turnout'!$B84*(Settings!K$7+('G2G Turnout'!$B84*Settings!K$8)))</f>
        <v>787.1</v>
      </c>
      <c r="Z84" s="18">
        <f>Settings!L$3+('G2G Turnout'!$B84*(Settings!L$4+('G2G Turnout'!$B84*Settings!L$5)))</f>
        <v>2311.3000000000002</v>
      </c>
      <c r="AA84" s="18">
        <f>Settings!L$6+('G2G Turnout'!$B84*(Settings!L$7+('G2G Turnout'!$B84*Settings!L$8)))</f>
        <v>1892.75</v>
      </c>
      <c r="AB84" s="18">
        <f>Settings!M$3+('G2G Turnout'!$B84*(Settings!M$4+('G2G Turnout'!$B84*Settings!M$5)))</f>
        <v>3785.5</v>
      </c>
      <c r="AC84" s="18">
        <f>Settings!M$6+('G2G Turnout'!$B84*(Settings!M$7+('G2G Turnout'!$B84*Settings!M$8)))</f>
        <v>418.55</v>
      </c>
      <c r="AD84" s="18">
        <f>Settings!N$3+('G2G Turnout'!$B84*(Settings!N$4+('G2G Turnout'!$B84*Settings!N$5)))</f>
        <v>3785.5</v>
      </c>
      <c r="AE84" s="18">
        <f>Settings!N$6+('G2G Turnout'!$B84*(Settings!N$7+('G2G Turnout'!$B84*Settings!N$8)))</f>
        <v>36905</v>
      </c>
      <c r="AF84" s="4"/>
    </row>
    <row r="85" spans="1:32" x14ac:dyDescent="0.25">
      <c r="A85" s="4"/>
      <c r="B85" s="8">
        <v>82</v>
      </c>
      <c r="C85" s="18">
        <f>MAX(D84*(Settings!$C$15/Settings!$C$14),Settings!$C$16)</f>
        <v>0.70632625000000004</v>
      </c>
      <c r="D85" s="18">
        <f t="shared" si="3"/>
        <v>-15067.0307765</v>
      </c>
      <c r="E85" s="18">
        <f>G85*C85</f>
        <v>29997.110776500002</v>
      </c>
      <c r="F85" s="18">
        <f t="shared" si="4"/>
        <v>14930.080000000002</v>
      </c>
      <c r="G85" s="18">
        <f t="shared" si="5"/>
        <v>42469.2</v>
      </c>
      <c r="H85" s="20">
        <f>Settings!C$3+('G2G Turnout'!$B85*(Settings!C$4+('G2G Turnout'!$B85*Settings!C$5)))</f>
        <v>175.44</v>
      </c>
      <c r="I85" s="18">
        <f>Settings!C$6+('G2G Turnout'!$B85*(Settings!C$7+('G2G Turnout'!$B85*Settings!C$8)))</f>
        <v>50</v>
      </c>
      <c r="J85" s="18">
        <f>Settings!D$3+('G2G Turnout'!$B85*(Settings!D$4+('G2G Turnout'!$B85*Settings!D$5)))</f>
        <v>175.44</v>
      </c>
      <c r="K85" s="18">
        <f>Settings!D$6+('G2G Turnout'!$B85*(Settings!D$7+('G2G Turnout'!$B85*Settings!D$8)))</f>
        <v>125.44</v>
      </c>
      <c r="L85" s="18">
        <f>Settings!E$3+('G2G Turnout'!$B85*(Settings!E$4+('G2G Turnout'!$B85*Settings!E$5)))</f>
        <v>477.20000000000005</v>
      </c>
      <c r="M85" s="18">
        <f>Settings!E$6+('G2G Turnout'!$B85*(Settings!E$7+('G2G Turnout'!$B85*Settings!E$8)))</f>
        <v>50</v>
      </c>
      <c r="N85" s="18">
        <f>Settings!F$3+('G2G Turnout'!$B85*(Settings!F$4+('G2G Turnout'!$B85*Settings!F$5)))</f>
        <v>477.20000000000005</v>
      </c>
      <c r="O85" s="18">
        <f>Settings!F$6+('G2G Turnout'!$B85*(Settings!F$7+('G2G Turnout'!$B85*Settings!F$8)))</f>
        <v>125.44</v>
      </c>
      <c r="P85" s="18">
        <f>Settings!G$3+('G2G Turnout'!$B85*(Settings!G$4+('G2G Turnout'!$B85*Settings!G$5)))</f>
        <v>477.20000000000005</v>
      </c>
      <c r="Q85" s="18">
        <f>Settings!G$6+('G2G Turnout'!$B85*(Settings!G$7+('G2G Turnout'!$B85*Settings!G$8)))</f>
        <v>200.88</v>
      </c>
      <c r="R85" s="18">
        <f>Settings!H$3+('G2G Turnout'!$B85*(Settings!H$4+('G2G Turnout'!$B85*Settings!H$5)))</f>
        <v>477.20000000000005</v>
      </c>
      <c r="S85" s="18">
        <f>Settings!H$6+('G2G Turnout'!$B85*(Settings!H$7+('G2G Turnout'!$B85*Settings!H$8)))</f>
        <v>427.20000000000005</v>
      </c>
      <c r="T85" s="18">
        <f>Settings!I$3+('G2G Turnout'!$B85*(Settings!I$4+('G2G Turnout'!$B85*Settings!I$5)))</f>
        <v>854.40000000000009</v>
      </c>
      <c r="U85" s="18">
        <f>Settings!I$6+('G2G Turnout'!$B85*(Settings!I$7+('G2G Turnout'!$B85*Settings!I$8)))</f>
        <v>125.44</v>
      </c>
      <c r="V85" s="18">
        <f>Settings!J$3+('G2G Turnout'!$B85*(Settings!J$4+('G2G Turnout'!$B85*Settings!J$5)))</f>
        <v>854.40000000000009</v>
      </c>
      <c r="W85" s="18">
        <f>Settings!J$6+('G2G Turnout'!$B85*(Settings!J$7+('G2G Turnout'!$B85*Settings!J$8)))</f>
        <v>427.20000000000005</v>
      </c>
      <c r="X85" s="18">
        <f>Settings!K$3+('G2G Turnout'!$B85*(Settings!K$4+('G2G Turnout'!$B85*Settings!K$5)))</f>
        <v>854.40000000000009</v>
      </c>
      <c r="Y85" s="18">
        <f>Settings!K$6+('G2G Turnout'!$B85*(Settings!K$7+('G2G Turnout'!$B85*Settings!K$8)))</f>
        <v>804.40000000000009</v>
      </c>
      <c r="Z85" s="18">
        <f>Settings!L$3+('G2G Turnout'!$B85*(Settings!L$4+('G2G Turnout'!$B85*Settings!L$5)))</f>
        <v>2363.1999999999998</v>
      </c>
      <c r="AA85" s="18">
        <f>Settings!L$6+('G2G Turnout'!$B85*(Settings!L$7+('G2G Turnout'!$B85*Settings!L$8)))</f>
        <v>1936</v>
      </c>
      <c r="AB85" s="18">
        <f>Settings!M$3+('G2G Turnout'!$B85*(Settings!M$4+('G2G Turnout'!$B85*Settings!M$5)))</f>
        <v>3872</v>
      </c>
      <c r="AC85" s="18">
        <f>Settings!M$6+('G2G Turnout'!$B85*(Settings!M$7+('G2G Turnout'!$B85*Settings!M$8)))</f>
        <v>427.20000000000005</v>
      </c>
      <c r="AD85" s="18">
        <f>Settings!N$3+('G2G Turnout'!$B85*(Settings!N$4+('G2G Turnout'!$B85*Settings!N$5)))</f>
        <v>3872</v>
      </c>
      <c r="AE85" s="18">
        <f>Settings!N$6+('G2G Turnout'!$B85*(Settings!N$7+('G2G Turnout'!$B85*Settings!N$8)))</f>
        <v>37770</v>
      </c>
      <c r="AF85" s="4"/>
    </row>
    <row r="86" spans="1:32" x14ac:dyDescent="0.25">
      <c r="A86" s="4"/>
      <c r="B86" s="8">
        <v>83</v>
      </c>
      <c r="C86" s="18">
        <f>MAX(D85*(Settings!$C$15/Settings!$C$14),Settings!$C$16)</f>
        <v>0.25</v>
      </c>
      <c r="D86" s="18">
        <f t="shared" si="3"/>
        <v>4388.4675000000025</v>
      </c>
      <c r="E86" s="18">
        <f>G86*C86</f>
        <v>10860.112499999999</v>
      </c>
      <c r="F86" s="18">
        <f t="shared" si="4"/>
        <v>15248.580000000002</v>
      </c>
      <c r="G86" s="18">
        <f t="shared" si="5"/>
        <v>43440.45</v>
      </c>
      <c r="H86" s="20">
        <f>Settings!C$3+('G2G Turnout'!$B86*(Settings!C$4+('G2G Turnout'!$B86*Settings!C$5)))</f>
        <v>177.19</v>
      </c>
      <c r="I86" s="18">
        <f>Settings!C$6+('G2G Turnout'!$B86*(Settings!C$7+('G2G Turnout'!$B86*Settings!C$8)))</f>
        <v>50</v>
      </c>
      <c r="J86" s="18">
        <f>Settings!D$3+('G2G Turnout'!$B86*(Settings!D$4+('G2G Turnout'!$B86*Settings!D$5)))</f>
        <v>177.19</v>
      </c>
      <c r="K86" s="18">
        <f>Settings!D$6+('G2G Turnout'!$B86*(Settings!D$7+('G2G Turnout'!$B86*Settings!D$8)))</f>
        <v>127.19</v>
      </c>
      <c r="L86" s="18">
        <f>Settings!E$3+('G2G Turnout'!$B86*(Settings!E$4+('G2G Turnout'!$B86*Settings!E$5)))</f>
        <v>485.95000000000005</v>
      </c>
      <c r="M86" s="18">
        <f>Settings!E$6+('G2G Turnout'!$B86*(Settings!E$7+('G2G Turnout'!$B86*Settings!E$8)))</f>
        <v>50</v>
      </c>
      <c r="N86" s="18">
        <f>Settings!F$3+('G2G Turnout'!$B86*(Settings!F$4+('G2G Turnout'!$B86*Settings!F$5)))</f>
        <v>485.95000000000005</v>
      </c>
      <c r="O86" s="18">
        <f>Settings!F$6+('G2G Turnout'!$B86*(Settings!F$7+('G2G Turnout'!$B86*Settings!F$8)))</f>
        <v>127.19</v>
      </c>
      <c r="P86" s="18">
        <f>Settings!G$3+('G2G Turnout'!$B86*(Settings!G$4+('G2G Turnout'!$B86*Settings!G$5)))</f>
        <v>485.95000000000005</v>
      </c>
      <c r="Q86" s="18">
        <f>Settings!G$6+('G2G Turnout'!$B86*(Settings!G$7+('G2G Turnout'!$B86*Settings!G$8)))</f>
        <v>204.38</v>
      </c>
      <c r="R86" s="18">
        <f>Settings!H$3+('G2G Turnout'!$B86*(Settings!H$4+('G2G Turnout'!$B86*Settings!H$5)))</f>
        <v>485.95000000000005</v>
      </c>
      <c r="S86" s="18">
        <f>Settings!H$6+('G2G Turnout'!$B86*(Settings!H$7+('G2G Turnout'!$B86*Settings!H$8)))</f>
        <v>435.95000000000005</v>
      </c>
      <c r="T86" s="18">
        <f>Settings!I$3+('G2G Turnout'!$B86*(Settings!I$4+('G2G Turnout'!$B86*Settings!I$5)))</f>
        <v>871.90000000000009</v>
      </c>
      <c r="U86" s="18">
        <f>Settings!I$6+('G2G Turnout'!$B86*(Settings!I$7+('G2G Turnout'!$B86*Settings!I$8)))</f>
        <v>127.19</v>
      </c>
      <c r="V86" s="18">
        <f>Settings!J$3+('G2G Turnout'!$B86*(Settings!J$4+('G2G Turnout'!$B86*Settings!J$5)))</f>
        <v>871.90000000000009</v>
      </c>
      <c r="W86" s="18">
        <f>Settings!J$6+('G2G Turnout'!$B86*(Settings!J$7+('G2G Turnout'!$B86*Settings!J$8)))</f>
        <v>435.95000000000005</v>
      </c>
      <c r="X86" s="18">
        <f>Settings!K$3+('G2G Turnout'!$B86*(Settings!K$4+('G2G Turnout'!$B86*Settings!K$5)))</f>
        <v>871.90000000000009</v>
      </c>
      <c r="Y86" s="18">
        <f>Settings!K$6+('G2G Turnout'!$B86*(Settings!K$7+('G2G Turnout'!$B86*Settings!K$8)))</f>
        <v>821.90000000000009</v>
      </c>
      <c r="Z86" s="18">
        <f>Settings!L$3+('G2G Turnout'!$B86*(Settings!L$4+('G2G Turnout'!$B86*Settings!L$5)))</f>
        <v>2415.6999999999998</v>
      </c>
      <c r="AA86" s="18">
        <f>Settings!L$6+('G2G Turnout'!$B86*(Settings!L$7+('G2G Turnout'!$B86*Settings!L$8)))</f>
        <v>1979.75</v>
      </c>
      <c r="AB86" s="18">
        <f>Settings!M$3+('G2G Turnout'!$B86*(Settings!M$4+('G2G Turnout'!$B86*Settings!M$5)))</f>
        <v>3959.5</v>
      </c>
      <c r="AC86" s="18">
        <f>Settings!M$6+('G2G Turnout'!$B86*(Settings!M$7+('G2G Turnout'!$B86*Settings!M$8)))</f>
        <v>435.95000000000005</v>
      </c>
      <c r="AD86" s="18">
        <f>Settings!N$3+('G2G Turnout'!$B86*(Settings!N$4+('G2G Turnout'!$B86*Settings!N$5)))</f>
        <v>3959.5</v>
      </c>
      <c r="AE86" s="18">
        <f>Settings!N$6+('G2G Turnout'!$B86*(Settings!N$7+('G2G Turnout'!$B86*Settings!N$8)))</f>
        <v>38645</v>
      </c>
      <c r="AF86" s="4"/>
    </row>
    <row r="87" spans="1:32" x14ac:dyDescent="0.25">
      <c r="A87" s="4"/>
      <c r="B87" s="8">
        <v>84</v>
      </c>
      <c r="C87" s="18">
        <f>MAX(D86*(Settings!$C$15/Settings!$C$14),Settings!$C$16)</f>
        <v>0.7314112500000004</v>
      </c>
      <c r="D87" s="18">
        <f t="shared" si="3"/>
        <v>-16920.61567650002</v>
      </c>
      <c r="E87" s="18">
        <f>G87*C87</f>
        <v>32491.335676500021</v>
      </c>
      <c r="F87" s="18">
        <f t="shared" si="4"/>
        <v>15570.72</v>
      </c>
      <c r="G87" s="18">
        <f t="shared" si="5"/>
        <v>44422.8</v>
      </c>
      <c r="H87" s="20">
        <f>Settings!C$3+('G2G Turnout'!$B87*(Settings!C$4+('G2G Turnout'!$B87*Settings!C$5)))</f>
        <v>178.95999999999998</v>
      </c>
      <c r="I87" s="18">
        <f>Settings!C$6+('G2G Turnout'!$B87*(Settings!C$7+('G2G Turnout'!$B87*Settings!C$8)))</f>
        <v>50</v>
      </c>
      <c r="J87" s="18">
        <f>Settings!D$3+('G2G Turnout'!$B87*(Settings!D$4+('G2G Turnout'!$B87*Settings!D$5)))</f>
        <v>178.95999999999998</v>
      </c>
      <c r="K87" s="18">
        <f>Settings!D$6+('G2G Turnout'!$B87*(Settings!D$7+('G2G Turnout'!$B87*Settings!D$8)))</f>
        <v>128.95999999999998</v>
      </c>
      <c r="L87" s="18">
        <f>Settings!E$3+('G2G Turnout'!$B87*(Settings!E$4+('G2G Turnout'!$B87*Settings!E$5)))</f>
        <v>494.8</v>
      </c>
      <c r="M87" s="18">
        <f>Settings!E$6+('G2G Turnout'!$B87*(Settings!E$7+('G2G Turnout'!$B87*Settings!E$8)))</f>
        <v>50</v>
      </c>
      <c r="N87" s="18">
        <f>Settings!F$3+('G2G Turnout'!$B87*(Settings!F$4+('G2G Turnout'!$B87*Settings!F$5)))</f>
        <v>494.8</v>
      </c>
      <c r="O87" s="18">
        <f>Settings!F$6+('G2G Turnout'!$B87*(Settings!F$7+('G2G Turnout'!$B87*Settings!F$8)))</f>
        <v>128.95999999999998</v>
      </c>
      <c r="P87" s="18">
        <f>Settings!G$3+('G2G Turnout'!$B87*(Settings!G$4+('G2G Turnout'!$B87*Settings!G$5)))</f>
        <v>494.8</v>
      </c>
      <c r="Q87" s="18">
        <f>Settings!G$6+('G2G Turnout'!$B87*(Settings!G$7+('G2G Turnout'!$B87*Settings!G$8)))</f>
        <v>207.92</v>
      </c>
      <c r="R87" s="18">
        <f>Settings!H$3+('G2G Turnout'!$B87*(Settings!H$4+('G2G Turnout'!$B87*Settings!H$5)))</f>
        <v>494.8</v>
      </c>
      <c r="S87" s="18">
        <f>Settings!H$6+('G2G Turnout'!$B87*(Settings!H$7+('G2G Turnout'!$B87*Settings!H$8)))</f>
        <v>444.8</v>
      </c>
      <c r="T87" s="18">
        <f>Settings!I$3+('G2G Turnout'!$B87*(Settings!I$4+('G2G Turnout'!$B87*Settings!I$5)))</f>
        <v>889.6</v>
      </c>
      <c r="U87" s="18">
        <f>Settings!I$6+('G2G Turnout'!$B87*(Settings!I$7+('G2G Turnout'!$B87*Settings!I$8)))</f>
        <v>128.95999999999998</v>
      </c>
      <c r="V87" s="18">
        <f>Settings!J$3+('G2G Turnout'!$B87*(Settings!J$4+('G2G Turnout'!$B87*Settings!J$5)))</f>
        <v>889.6</v>
      </c>
      <c r="W87" s="18">
        <f>Settings!J$6+('G2G Turnout'!$B87*(Settings!J$7+('G2G Turnout'!$B87*Settings!J$8)))</f>
        <v>444.8</v>
      </c>
      <c r="X87" s="18">
        <f>Settings!K$3+('G2G Turnout'!$B87*(Settings!K$4+('G2G Turnout'!$B87*Settings!K$5)))</f>
        <v>889.6</v>
      </c>
      <c r="Y87" s="18">
        <f>Settings!K$6+('G2G Turnout'!$B87*(Settings!K$7+('G2G Turnout'!$B87*Settings!K$8)))</f>
        <v>839.6</v>
      </c>
      <c r="Z87" s="18">
        <f>Settings!L$3+('G2G Turnout'!$B87*(Settings!L$4+('G2G Turnout'!$B87*Settings!L$5)))</f>
        <v>2468.7999999999997</v>
      </c>
      <c r="AA87" s="18">
        <f>Settings!L$6+('G2G Turnout'!$B87*(Settings!L$7+('G2G Turnout'!$B87*Settings!L$8)))</f>
        <v>2024</v>
      </c>
      <c r="AB87" s="18">
        <f>Settings!M$3+('G2G Turnout'!$B87*(Settings!M$4+('G2G Turnout'!$B87*Settings!M$5)))</f>
        <v>4048</v>
      </c>
      <c r="AC87" s="18">
        <f>Settings!M$6+('G2G Turnout'!$B87*(Settings!M$7+('G2G Turnout'!$B87*Settings!M$8)))</f>
        <v>444.8</v>
      </c>
      <c r="AD87" s="18">
        <f>Settings!N$3+('G2G Turnout'!$B87*(Settings!N$4+('G2G Turnout'!$B87*Settings!N$5)))</f>
        <v>4048</v>
      </c>
      <c r="AE87" s="18">
        <f>Settings!N$6+('G2G Turnout'!$B87*(Settings!N$7+('G2G Turnout'!$B87*Settings!N$8)))</f>
        <v>39530</v>
      </c>
      <c r="AF87" s="4"/>
    </row>
    <row r="88" spans="1:32" x14ac:dyDescent="0.25">
      <c r="A88" s="4"/>
      <c r="B88" s="8">
        <v>85</v>
      </c>
      <c r="C88" s="18">
        <f>MAX(D87*(Settings!$C$15/Settings!$C$14),Settings!$C$16)</f>
        <v>0.25</v>
      </c>
      <c r="D88" s="18">
        <f t="shared" si="3"/>
        <v>4542.4375</v>
      </c>
      <c r="E88" s="18">
        <f>G88*C88</f>
        <v>11354.0625</v>
      </c>
      <c r="F88" s="18">
        <f t="shared" si="4"/>
        <v>15896.5</v>
      </c>
      <c r="G88" s="18">
        <f t="shared" si="5"/>
        <v>45416.25</v>
      </c>
      <c r="H88" s="20">
        <f>Settings!C$3+('G2G Turnout'!$B88*(Settings!C$4+('G2G Turnout'!$B88*Settings!C$5)))</f>
        <v>180.75</v>
      </c>
      <c r="I88" s="18">
        <f>Settings!C$6+('G2G Turnout'!$B88*(Settings!C$7+('G2G Turnout'!$B88*Settings!C$8)))</f>
        <v>50</v>
      </c>
      <c r="J88" s="18">
        <f>Settings!D$3+('G2G Turnout'!$B88*(Settings!D$4+('G2G Turnout'!$B88*Settings!D$5)))</f>
        <v>180.75</v>
      </c>
      <c r="K88" s="18">
        <f>Settings!D$6+('G2G Turnout'!$B88*(Settings!D$7+('G2G Turnout'!$B88*Settings!D$8)))</f>
        <v>130.75</v>
      </c>
      <c r="L88" s="18">
        <f>Settings!E$3+('G2G Turnout'!$B88*(Settings!E$4+('G2G Turnout'!$B88*Settings!E$5)))</f>
        <v>503.75</v>
      </c>
      <c r="M88" s="18">
        <f>Settings!E$6+('G2G Turnout'!$B88*(Settings!E$7+('G2G Turnout'!$B88*Settings!E$8)))</f>
        <v>50</v>
      </c>
      <c r="N88" s="18">
        <f>Settings!F$3+('G2G Turnout'!$B88*(Settings!F$4+('G2G Turnout'!$B88*Settings!F$5)))</f>
        <v>503.75</v>
      </c>
      <c r="O88" s="18">
        <f>Settings!F$6+('G2G Turnout'!$B88*(Settings!F$7+('G2G Turnout'!$B88*Settings!F$8)))</f>
        <v>130.75</v>
      </c>
      <c r="P88" s="18">
        <f>Settings!G$3+('G2G Turnout'!$B88*(Settings!G$4+('G2G Turnout'!$B88*Settings!G$5)))</f>
        <v>503.75</v>
      </c>
      <c r="Q88" s="18">
        <f>Settings!G$6+('G2G Turnout'!$B88*(Settings!G$7+('G2G Turnout'!$B88*Settings!G$8)))</f>
        <v>211.5</v>
      </c>
      <c r="R88" s="18">
        <f>Settings!H$3+('G2G Turnout'!$B88*(Settings!H$4+('G2G Turnout'!$B88*Settings!H$5)))</f>
        <v>503.75</v>
      </c>
      <c r="S88" s="18">
        <f>Settings!H$6+('G2G Turnout'!$B88*(Settings!H$7+('G2G Turnout'!$B88*Settings!H$8)))</f>
        <v>453.75</v>
      </c>
      <c r="T88" s="18">
        <f>Settings!I$3+('G2G Turnout'!$B88*(Settings!I$4+('G2G Turnout'!$B88*Settings!I$5)))</f>
        <v>907.5</v>
      </c>
      <c r="U88" s="18">
        <f>Settings!I$6+('G2G Turnout'!$B88*(Settings!I$7+('G2G Turnout'!$B88*Settings!I$8)))</f>
        <v>130.75</v>
      </c>
      <c r="V88" s="18">
        <f>Settings!J$3+('G2G Turnout'!$B88*(Settings!J$4+('G2G Turnout'!$B88*Settings!J$5)))</f>
        <v>907.5</v>
      </c>
      <c r="W88" s="18">
        <f>Settings!J$6+('G2G Turnout'!$B88*(Settings!J$7+('G2G Turnout'!$B88*Settings!J$8)))</f>
        <v>453.75</v>
      </c>
      <c r="X88" s="18">
        <f>Settings!K$3+('G2G Turnout'!$B88*(Settings!K$4+('G2G Turnout'!$B88*Settings!K$5)))</f>
        <v>907.5</v>
      </c>
      <c r="Y88" s="18">
        <f>Settings!K$6+('G2G Turnout'!$B88*(Settings!K$7+('G2G Turnout'!$B88*Settings!K$8)))</f>
        <v>857.5</v>
      </c>
      <c r="Z88" s="18">
        <f>Settings!L$3+('G2G Turnout'!$B88*(Settings!L$4+('G2G Turnout'!$B88*Settings!L$5)))</f>
        <v>2522.5</v>
      </c>
      <c r="AA88" s="18">
        <f>Settings!L$6+('G2G Turnout'!$B88*(Settings!L$7+('G2G Turnout'!$B88*Settings!L$8)))</f>
        <v>2068.75</v>
      </c>
      <c r="AB88" s="18">
        <f>Settings!M$3+('G2G Turnout'!$B88*(Settings!M$4+('G2G Turnout'!$B88*Settings!M$5)))</f>
        <v>4137.5</v>
      </c>
      <c r="AC88" s="18">
        <f>Settings!M$6+('G2G Turnout'!$B88*(Settings!M$7+('G2G Turnout'!$B88*Settings!M$8)))</f>
        <v>453.75</v>
      </c>
      <c r="AD88" s="18">
        <f>Settings!N$3+('G2G Turnout'!$B88*(Settings!N$4+('G2G Turnout'!$B88*Settings!N$5)))</f>
        <v>4137.5</v>
      </c>
      <c r="AE88" s="18">
        <f>Settings!N$6+('G2G Turnout'!$B88*(Settings!N$7+('G2G Turnout'!$B88*Settings!N$8)))</f>
        <v>40425</v>
      </c>
      <c r="AF88" s="4"/>
    </row>
    <row r="89" spans="1:32" x14ac:dyDescent="0.25">
      <c r="A89" s="4"/>
      <c r="B89" s="8">
        <v>86</v>
      </c>
      <c r="C89" s="18">
        <f>MAX(D88*(Settings!$C$15/Settings!$C$14),Settings!$C$16)</f>
        <v>0.75707291666666665</v>
      </c>
      <c r="D89" s="18">
        <f t="shared" si="3"/>
        <v>-18918.010450000002</v>
      </c>
      <c r="E89" s="18">
        <f>G89*C89</f>
        <v>35143.93045</v>
      </c>
      <c r="F89" s="18">
        <f t="shared" si="4"/>
        <v>16225.92</v>
      </c>
      <c r="G89" s="18">
        <f t="shared" si="5"/>
        <v>46420.800000000003</v>
      </c>
      <c r="H89" s="20">
        <f>Settings!C$3+('G2G Turnout'!$B89*(Settings!C$4+('G2G Turnout'!$B89*Settings!C$5)))</f>
        <v>182.56</v>
      </c>
      <c r="I89" s="18">
        <f>Settings!C$6+('G2G Turnout'!$B89*(Settings!C$7+('G2G Turnout'!$B89*Settings!C$8)))</f>
        <v>50</v>
      </c>
      <c r="J89" s="18">
        <f>Settings!D$3+('G2G Turnout'!$B89*(Settings!D$4+('G2G Turnout'!$B89*Settings!D$5)))</f>
        <v>182.56</v>
      </c>
      <c r="K89" s="18">
        <f>Settings!D$6+('G2G Turnout'!$B89*(Settings!D$7+('G2G Turnout'!$B89*Settings!D$8)))</f>
        <v>132.56</v>
      </c>
      <c r="L89" s="18">
        <f>Settings!E$3+('G2G Turnout'!$B89*(Settings!E$4+('G2G Turnout'!$B89*Settings!E$5)))</f>
        <v>512.79999999999995</v>
      </c>
      <c r="M89" s="18">
        <f>Settings!E$6+('G2G Turnout'!$B89*(Settings!E$7+('G2G Turnout'!$B89*Settings!E$8)))</f>
        <v>50</v>
      </c>
      <c r="N89" s="18">
        <f>Settings!F$3+('G2G Turnout'!$B89*(Settings!F$4+('G2G Turnout'!$B89*Settings!F$5)))</f>
        <v>512.79999999999995</v>
      </c>
      <c r="O89" s="18">
        <f>Settings!F$6+('G2G Turnout'!$B89*(Settings!F$7+('G2G Turnout'!$B89*Settings!F$8)))</f>
        <v>132.56</v>
      </c>
      <c r="P89" s="18">
        <f>Settings!G$3+('G2G Turnout'!$B89*(Settings!G$4+('G2G Turnout'!$B89*Settings!G$5)))</f>
        <v>512.79999999999995</v>
      </c>
      <c r="Q89" s="18">
        <f>Settings!G$6+('G2G Turnout'!$B89*(Settings!G$7+('G2G Turnout'!$B89*Settings!G$8)))</f>
        <v>215.12</v>
      </c>
      <c r="R89" s="18">
        <f>Settings!H$3+('G2G Turnout'!$B89*(Settings!H$4+('G2G Turnout'!$B89*Settings!H$5)))</f>
        <v>512.79999999999995</v>
      </c>
      <c r="S89" s="18">
        <f>Settings!H$6+('G2G Turnout'!$B89*(Settings!H$7+('G2G Turnout'!$B89*Settings!H$8)))</f>
        <v>462.8</v>
      </c>
      <c r="T89" s="18">
        <f>Settings!I$3+('G2G Turnout'!$B89*(Settings!I$4+('G2G Turnout'!$B89*Settings!I$5)))</f>
        <v>925.6</v>
      </c>
      <c r="U89" s="18">
        <f>Settings!I$6+('G2G Turnout'!$B89*(Settings!I$7+('G2G Turnout'!$B89*Settings!I$8)))</f>
        <v>132.56</v>
      </c>
      <c r="V89" s="18">
        <f>Settings!J$3+('G2G Turnout'!$B89*(Settings!J$4+('G2G Turnout'!$B89*Settings!J$5)))</f>
        <v>925.6</v>
      </c>
      <c r="W89" s="18">
        <f>Settings!J$6+('G2G Turnout'!$B89*(Settings!J$7+('G2G Turnout'!$B89*Settings!J$8)))</f>
        <v>462.8</v>
      </c>
      <c r="X89" s="18">
        <f>Settings!K$3+('G2G Turnout'!$B89*(Settings!K$4+('G2G Turnout'!$B89*Settings!K$5)))</f>
        <v>925.6</v>
      </c>
      <c r="Y89" s="18">
        <f>Settings!K$6+('G2G Turnout'!$B89*(Settings!K$7+('G2G Turnout'!$B89*Settings!K$8)))</f>
        <v>875.6</v>
      </c>
      <c r="Z89" s="18">
        <f>Settings!L$3+('G2G Turnout'!$B89*(Settings!L$4+('G2G Turnout'!$B89*Settings!L$5)))</f>
        <v>2576.8000000000002</v>
      </c>
      <c r="AA89" s="18">
        <f>Settings!L$6+('G2G Turnout'!$B89*(Settings!L$7+('G2G Turnout'!$B89*Settings!L$8)))</f>
        <v>2114</v>
      </c>
      <c r="AB89" s="18">
        <f>Settings!M$3+('G2G Turnout'!$B89*(Settings!M$4+('G2G Turnout'!$B89*Settings!M$5)))</f>
        <v>4228</v>
      </c>
      <c r="AC89" s="18">
        <f>Settings!M$6+('G2G Turnout'!$B89*(Settings!M$7+('G2G Turnout'!$B89*Settings!M$8)))</f>
        <v>462.8</v>
      </c>
      <c r="AD89" s="18">
        <f>Settings!N$3+('G2G Turnout'!$B89*(Settings!N$4+('G2G Turnout'!$B89*Settings!N$5)))</f>
        <v>4228</v>
      </c>
      <c r="AE89" s="18">
        <f>Settings!N$6+('G2G Turnout'!$B89*(Settings!N$7+('G2G Turnout'!$B89*Settings!N$8)))</f>
        <v>41330</v>
      </c>
      <c r="AF89" s="4"/>
    </row>
    <row r="90" spans="1:32" x14ac:dyDescent="0.25">
      <c r="A90" s="4"/>
      <c r="B90" s="8">
        <v>87</v>
      </c>
      <c r="C90" s="18">
        <f>MAX(D89*(Settings!$C$15/Settings!$C$14),Settings!$C$16)</f>
        <v>0.25</v>
      </c>
      <c r="D90" s="18">
        <f t="shared" si="3"/>
        <v>4699.8675000000003</v>
      </c>
      <c r="E90" s="18">
        <f>G90*C90</f>
        <v>11859.112499999999</v>
      </c>
      <c r="F90" s="18">
        <f t="shared" si="4"/>
        <v>16558.98</v>
      </c>
      <c r="G90" s="18">
        <f t="shared" si="5"/>
        <v>47436.45</v>
      </c>
      <c r="H90" s="20">
        <f>Settings!C$3+('G2G Turnout'!$B90*(Settings!C$4+('G2G Turnout'!$B90*Settings!C$5)))</f>
        <v>184.39</v>
      </c>
      <c r="I90" s="18">
        <f>Settings!C$6+('G2G Turnout'!$B90*(Settings!C$7+('G2G Turnout'!$B90*Settings!C$8)))</f>
        <v>50</v>
      </c>
      <c r="J90" s="18">
        <f>Settings!D$3+('G2G Turnout'!$B90*(Settings!D$4+('G2G Turnout'!$B90*Settings!D$5)))</f>
        <v>184.39</v>
      </c>
      <c r="K90" s="18">
        <f>Settings!D$6+('G2G Turnout'!$B90*(Settings!D$7+('G2G Turnout'!$B90*Settings!D$8)))</f>
        <v>134.38999999999999</v>
      </c>
      <c r="L90" s="18">
        <f>Settings!E$3+('G2G Turnout'!$B90*(Settings!E$4+('G2G Turnout'!$B90*Settings!E$5)))</f>
        <v>521.95000000000005</v>
      </c>
      <c r="M90" s="18">
        <f>Settings!E$6+('G2G Turnout'!$B90*(Settings!E$7+('G2G Turnout'!$B90*Settings!E$8)))</f>
        <v>50</v>
      </c>
      <c r="N90" s="18">
        <f>Settings!F$3+('G2G Turnout'!$B90*(Settings!F$4+('G2G Turnout'!$B90*Settings!F$5)))</f>
        <v>521.95000000000005</v>
      </c>
      <c r="O90" s="18">
        <f>Settings!F$6+('G2G Turnout'!$B90*(Settings!F$7+('G2G Turnout'!$B90*Settings!F$8)))</f>
        <v>134.38999999999999</v>
      </c>
      <c r="P90" s="18">
        <f>Settings!G$3+('G2G Turnout'!$B90*(Settings!G$4+('G2G Turnout'!$B90*Settings!G$5)))</f>
        <v>521.95000000000005</v>
      </c>
      <c r="Q90" s="18">
        <f>Settings!G$6+('G2G Turnout'!$B90*(Settings!G$7+('G2G Turnout'!$B90*Settings!G$8)))</f>
        <v>218.78</v>
      </c>
      <c r="R90" s="18">
        <f>Settings!H$3+('G2G Turnout'!$B90*(Settings!H$4+('G2G Turnout'!$B90*Settings!H$5)))</f>
        <v>521.95000000000005</v>
      </c>
      <c r="S90" s="18">
        <f>Settings!H$6+('G2G Turnout'!$B90*(Settings!H$7+('G2G Turnout'!$B90*Settings!H$8)))</f>
        <v>471.95000000000005</v>
      </c>
      <c r="T90" s="18">
        <f>Settings!I$3+('G2G Turnout'!$B90*(Settings!I$4+('G2G Turnout'!$B90*Settings!I$5)))</f>
        <v>943.90000000000009</v>
      </c>
      <c r="U90" s="18">
        <f>Settings!I$6+('G2G Turnout'!$B90*(Settings!I$7+('G2G Turnout'!$B90*Settings!I$8)))</f>
        <v>134.38999999999999</v>
      </c>
      <c r="V90" s="18">
        <f>Settings!J$3+('G2G Turnout'!$B90*(Settings!J$4+('G2G Turnout'!$B90*Settings!J$5)))</f>
        <v>943.90000000000009</v>
      </c>
      <c r="W90" s="18">
        <f>Settings!J$6+('G2G Turnout'!$B90*(Settings!J$7+('G2G Turnout'!$B90*Settings!J$8)))</f>
        <v>471.95000000000005</v>
      </c>
      <c r="X90" s="18">
        <f>Settings!K$3+('G2G Turnout'!$B90*(Settings!K$4+('G2G Turnout'!$B90*Settings!K$5)))</f>
        <v>943.90000000000009</v>
      </c>
      <c r="Y90" s="18">
        <f>Settings!K$6+('G2G Turnout'!$B90*(Settings!K$7+('G2G Turnout'!$B90*Settings!K$8)))</f>
        <v>893.90000000000009</v>
      </c>
      <c r="Z90" s="18">
        <f>Settings!L$3+('G2G Turnout'!$B90*(Settings!L$4+('G2G Turnout'!$B90*Settings!L$5)))</f>
        <v>2631.7</v>
      </c>
      <c r="AA90" s="18">
        <f>Settings!L$6+('G2G Turnout'!$B90*(Settings!L$7+('G2G Turnout'!$B90*Settings!L$8)))</f>
        <v>2159.75</v>
      </c>
      <c r="AB90" s="18">
        <f>Settings!M$3+('G2G Turnout'!$B90*(Settings!M$4+('G2G Turnout'!$B90*Settings!M$5)))</f>
        <v>4319.5</v>
      </c>
      <c r="AC90" s="18">
        <f>Settings!M$6+('G2G Turnout'!$B90*(Settings!M$7+('G2G Turnout'!$B90*Settings!M$8)))</f>
        <v>471.95000000000005</v>
      </c>
      <c r="AD90" s="18">
        <f>Settings!N$3+('G2G Turnout'!$B90*(Settings!N$4+('G2G Turnout'!$B90*Settings!N$5)))</f>
        <v>4319.5</v>
      </c>
      <c r="AE90" s="18">
        <f>Settings!N$6+('G2G Turnout'!$B90*(Settings!N$7+('G2G Turnout'!$B90*Settings!N$8)))</f>
        <v>42245</v>
      </c>
      <c r="AF90" s="4"/>
    </row>
    <row r="91" spans="1:32" x14ac:dyDescent="0.25">
      <c r="A91" s="4"/>
      <c r="B91" s="8">
        <v>88</v>
      </c>
      <c r="C91" s="18">
        <f>MAX(D90*(Settings!$C$15/Settings!$C$14),Settings!$C$16)</f>
        <v>0.78331125000000001</v>
      </c>
      <c r="D91" s="18">
        <f t="shared" si="3"/>
        <v>-21066.089770999999</v>
      </c>
      <c r="E91" s="18">
        <f>G91*C91</f>
        <v>37961.769770999999</v>
      </c>
      <c r="F91" s="18">
        <f t="shared" si="4"/>
        <v>16895.68</v>
      </c>
      <c r="G91" s="18">
        <f t="shared" si="5"/>
        <v>48463.199999999997</v>
      </c>
      <c r="H91" s="20">
        <f>Settings!C$3+('G2G Turnout'!$B91*(Settings!C$4+('G2G Turnout'!$B91*Settings!C$5)))</f>
        <v>186.24</v>
      </c>
      <c r="I91" s="18">
        <f>Settings!C$6+('G2G Turnout'!$B91*(Settings!C$7+('G2G Turnout'!$B91*Settings!C$8)))</f>
        <v>50</v>
      </c>
      <c r="J91" s="18">
        <f>Settings!D$3+('G2G Turnout'!$B91*(Settings!D$4+('G2G Turnout'!$B91*Settings!D$5)))</f>
        <v>186.24</v>
      </c>
      <c r="K91" s="18">
        <f>Settings!D$6+('G2G Turnout'!$B91*(Settings!D$7+('G2G Turnout'!$B91*Settings!D$8)))</f>
        <v>136.24</v>
      </c>
      <c r="L91" s="18">
        <f>Settings!E$3+('G2G Turnout'!$B91*(Settings!E$4+('G2G Turnout'!$B91*Settings!E$5)))</f>
        <v>531.20000000000005</v>
      </c>
      <c r="M91" s="18">
        <f>Settings!E$6+('G2G Turnout'!$B91*(Settings!E$7+('G2G Turnout'!$B91*Settings!E$8)))</f>
        <v>50</v>
      </c>
      <c r="N91" s="18">
        <f>Settings!F$3+('G2G Turnout'!$B91*(Settings!F$4+('G2G Turnout'!$B91*Settings!F$5)))</f>
        <v>531.20000000000005</v>
      </c>
      <c r="O91" s="18">
        <f>Settings!F$6+('G2G Turnout'!$B91*(Settings!F$7+('G2G Turnout'!$B91*Settings!F$8)))</f>
        <v>136.24</v>
      </c>
      <c r="P91" s="18">
        <f>Settings!G$3+('G2G Turnout'!$B91*(Settings!G$4+('G2G Turnout'!$B91*Settings!G$5)))</f>
        <v>531.20000000000005</v>
      </c>
      <c r="Q91" s="18">
        <f>Settings!G$6+('G2G Turnout'!$B91*(Settings!G$7+('G2G Turnout'!$B91*Settings!G$8)))</f>
        <v>222.48</v>
      </c>
      <c r="R91" s="18">
        <f>Settings!H$3+('G2G Turnout'!$B91*(Settings!H$4+('G2G Turnout'!$B91*Settings!H$5)))</f>
        <v>531.20000000000005</v>
      </c>
      <c r="S91" s="18">
        <f>Settings!H$6+('G2G Turnout'!$B91*(Settings!H$7+('G2G Turnout'!$B91*Settings!H$8)))</f>
        <v>481.20000000000005</v>
      </c>
      <c r="T91" s="18">
        <f>Settings!I$3+('G2G Turnout'!$B91*(Settings!I$4+('G2G Turnout'!$B91*Settings!I$5)))</f>
        <v>962.40000000000009</v>
      </c>
      <c r="U91" s="18">
        <f>Settings!I$6+('G2G Turnout'!$B91*(Settings!I$7+('G2G Turnout'!$B91*Settings!I$8)))</f>
        <v>136.24</v>
      </c>
      <c r="V91" s="18">
        <f>Settings!J$3+('G2G Turnout'!$B91*(Settings!J$4+('G2G Turnout'!$B91*Settings!J$5)))</f>
        <v>962.40000000000009</v>
      </c>
      <c r="W91" s="18">
        <f>Settings!J$6+('G2G Turnout'!$B91*(Settings!J$7+('G2G Turnout'!$B91*Settings!J$8)))</f>
        <v>481.20000000000005</v>
      </c>
      <c r="X91" s="18">
        <f>Settings!K$3+('G2G Turnout'!$B91*(Settings!K$4+('G2G Turnout'!$B91*Settings!K$5)))</f>
        <v>962.40000000000009</v>
      </c>
      <c r="Y91" s="18">
        <f>Settings!K$6+('G2G Turnout'!$B91*(Settings!K$7+('G2G Turnout'!$B91*Settings!K$8)))</f>
        <v>912.40000000000009</v>
      </c>
      <c r="Z91" s="18">
        <f>Settings!L$3+('G2G Turnout'!$B91*(Settings!L$4+('G2G Turnout'!$B91*Settings!L$5)))</f>
        <v>2687.2</v>
      </c>
      <c r="AA91" s="18">
        <f>Settings!L$6+('G2G Turnout'!$B91*(Settings!L$7+('G2G Turnout'!$B91*Settings!L$8)))</f>
        <v>2206</v>
      </c>
      <c r="AB91" s="18">
        <f>Settings!M$3+('G2G Turnout'!$B91*(Settings!M$4+('G2G Turnout'!$B91*Settings!M$5)))</f>
        <v>4412</v>
      </c>
      <c r="AC91" s="18">
        <f>Settings!M$6+('G2G Turnout'!$B91*(Settings!M$7+('G2G Turnout'!$B91*Settings!M$8)))</f>
        <v>481.20000000000005</v>
      </c>
      <c r="AD91" s="18">
        <f>Settings!N$3+('G2G Turnout'!$B91*(Settings!N$4+('G2G Turnout'!$B91*Settings!N$5)))</f>
        <v>4412</v>
      </c>
      <c r="AE91" s="18">
        <f>Settings!N$6+('G2G Turnout'!$B91*(Settings!N$7+('G2G Turnout'!$B91*Settings!N$8)))</f>
        <v>43170</v>
      </c>
      <c r="AF91" s="4"/>
    </row>
    <row r="92" spans="1:32" x14ac:dyDescent="0.25">
      <c r="A92" s="4"/>
      <c r="B92" s="8">
        <v>89</v>
      </c>
      <c r="C92" s="18">
        <f>MAX(D91*(Settings!$C$15/Settings!$C$14),Settings!$C$16)</f>
        <v>0.25</v>
      </c>
      <c r="D92" s="18">
        <f t="shared" si="3"/>
        <v>4860.7574999999997</v>
      </c>
      <c r="E92" s="18">
        <f>G92*C92</f>
        <v>12375.262500000001</v>
      </c>
      <c r="F92" s="18">
        <f t="shared" si="4"/>
        <v>17236.02</v>
      </c>
      <c r="G92" s="18">
        <f t="shared" si="5"/>
        <v>49501.05</v>
      </c>
      <c r="H92" s="20">
        <f>Settings!C$3+('G2G Turnout'!$B92*(Settings!C$4+('G2G Turnout'!$B92*Settings!C$5)))</f>
        <v>188.11</v>
      </c>
      <c r="I92" s="18">
        <f>Settings!C$6+('G2G Turnout'!$B92*(Settings!C$7+('G2G Turnout'!$B92*Settings!C$8)))</f>
        <v>50</v>
      </c>
      <c r="J92" s="18">
        <f>Settings!D$3+('G2G Turnout'!$B92*(Settings!D$4+('G2G Turnout'!$B92*Settings!D$5)))</f>
        <v>188.11</v>
      </c>
      <c r="K92" s="18">
        <f>Settings!D$6+('G2G Turnout'!$B92*(Settings!D$7+('G2G Turnout'!$B92*Settings!D$8)))</f>
        <v>138.11000000000001</v>
      </c>
      <c r="L92" s="18">
        <f>Settings!E$3+('G2G Turnout'!$B92*(Settings!E$4+('G2G Turnout'!$B92*Settings!E$5)))</f>
        <v>540.54999999999995</v>
      </c>
      <c r="M92" s="18">
        <f>Settings!E$6+('G2G Turnout'!$B92*(Settings!E$7+('G2G Turnout'!$B92*Settings!E$8)))</f>
        <v>50</v>
      </c>
      <c r="N92" s="18">
        <f>Settings!F$3+('G2G Turnout'!$B92*(Settings!F$4+('G2G Turnout'!$B92*Settings!F$5)))</f>
        <v>540.54999999999995</v>
      </c>
      <c r="O92" s="18">
        <f>Settings!F$6+('G2G Turnout'!$B92*(Settings!F$7+('G2G Turnout'!$B92*Settings!F$8)))</f>
        <v>138.11000000000001</v>
      </c>
      <c r="P92" s="18">
        <f>Settings!G$3+('G2G Turnout'!$B92*(Settings!G$4+('G2G Turnout'!$B92*Settings!G$5)))</f>
        <v>540.54999999999995</v>
      </c>
      <c r="Q92" s="18">
        <f>Settings!G$6+('G2G Turnout'!$B92*(Settings!G$7+('G2G Turnout'!$B92*Settings!G$8)))</f>
        <v>226.22</v>
      </c>
      <c r="R92" s="18">
        <f>Settings!H$3+('G2G Turnout'!$B92*(Settings!H$4+('G2G Turnout'!$B92*Settings!H$5)))</f>
        <v>540.54999999999995</v>
      </c>
      <c r="S92" s="18">
        <f>Settings!H$6+('G2G Turnout'!$B92*(Settings!H$7+('G2G Turnout'!$B92*Settings!H$8)))</f>
        <v>490.55</v>
      </c>
      <c r="T92" s="18">
        <f>Settings!I$3+('G2G Turnout'!$B92*(Settings!I$4+('G2G Turnout'!$B92*Settings!I$5)))</f>
        <v>981.1</v>
      </c>
      <c r="U92" s="18">
        <f>Settings!I$6+('G2G Turnout'!$B92*(Settings!I$7+('G2G Turnout'!$B92*Settings!I$8)))</f>
        <v>138.11000000000001</v>
      </c>
      <c r="V92" s="18">
        <f>Settings!J$3+('G2G Turnout'!$B92*(Settings!J$4+('G2G Turnout'!$B92*Settings!J$5)))</f>
        <v>981.1</v>
      </c>
      <c r="W92" s="18">
        <f>Settings!J$6+('G2G Turnout'!$B92*(Settings!J$7+('G2G Turnout'!$B92*Settings!J$8)))</f>
        <v>490.55</v>
      </c>
      <c r="X92" s="18">
        <f>Settings!K$3+('G2G Turnout'!$B92*(Settings!K$4+('G2G Turnout'!$B92*Settings!K$5)))</f>
        <v>981.1</v>
      </c>
      <c r="Y92" s="18">
        <f>Settings!K$6+('G2G Turnout'!$B92*(Settings!K$7+('G2G Turnout'!$B92*Settings!K$8)))</f>
        <v>931.1</v>
      </c>
      <c r="Z92" s="18">
        <f>Settings!L$3+('G2G Turnout'!$B92*(Settings!L$4+('G2G Turnout'!$B92*Settings!L$5)))</f>
        <v>2743.2999999999997</v>
      </c>
      <c r="AA92" s="18">
        <f>Settings!L$6+('G2G Turnout'!$B92*(Settings!L$7+('G2G Turnout'!$B92*Settings!L$8)))</f>
        <v>2252.75</v>
      </c>
      <c r="AB92" s="18">
        <f>Settings!M$3+('G2G Turnout'!$B92*(Settings!M$4+('G2G Turnout'!$B92*Settings!M$5)))</f>
        <v>4505.5</v>
      </c>
      <c r="AC92" s="18">
        <f>Settings!M$6+('G2G Turnout'!$B92*(Settings!M$7+('G2G Turnout'!$B92*Settings!M$8)))</f>
        <v>490.55</v>
      </c>
      <c r="AD92" s="18">
        <f>Settings!N$3+('G2G Turnout'!$B92*(Settings!N$4+('G2G Turnout'!$B92*Settings!N$5)))</f>
        <v>4505.5</v>
      </c>
      <c r="AE92" s="18">
        <f>Settings!N$6+('G2G Turnout'!$B92*(Settings!N$7+('G2G Turnout'!$B92*Settings!N$8)))</f>
        <v>44105</v>
      </c>
      <c r="AF92" s="4"/>
    </row>
    <row r="93" spans="1:32" x14ac:dyDescent="0.25">
      <c r="A93" s="4"/>
      <c r="B93" s="8">
        <v>90</v>
      </c>
      <c r="C93" s="18">
        <f>MAX(D92*(Settings!$C$15/Settings!$C$14),Settings!$C$16)</f>
        <v>0.81012624999999994</v>
      </c>
      <c r="D93" s="18">
        <f t="shared" si="3"/>
        <v>-23371.881937499995</v>
      </c>
      <c r="E93" s="18">
        <f>G93*C93</f>
        <v>40951.881937499995</v>
      </c>
      <c r="F93" s="18">
        <f t="shared" si="4"/>
        <v>17580</v>
      </c>
      <c r="G93" s="18">
        <f t="shared" si="5"/>
        <v>50550</v>
      </c>
      <c r="H93" s="20">
        <f>Settings!C$3+('G2G Turnout'!$B93*(Settings!C$4+('G2G Turnout'!$B93*Settings!C$5)))</f>
        <v>190</v>
      </c>
      <c r="I93" s="18">
        <f>Settings!C$6+('G2G Turnout'!$B93*(Settings!C$7+('G2G Turnout'!$B93*Settings!C$8)))</f>
        <v>50</v>
      </c>
      <c r="J93" s="18">
        <f>Settings!D$3+('G2G Turnout'!$B93*(Settings!D$4+('G2G Turnout'!$B93*Settings!D$5)))</f>
        <v>190</v>
      </c>
      <c r="K93" s="18">
        <f>Settings!D$6+('G2G Turnout'!$B93*(Settings!D$7+('G2G Turnout'!$B93*Settings!D$8)))</f>
        <v>140</v>
      </c>
      <c r="L93" s="18">
        <f>Settings!E$3+('G2G Turnout'!$B93*(Settings!E$4+('G2G Turnout'!$B93*Settings!E$5)))</f>
        <v>550</v>
      </c>
      <c r="M93" s="18">
        <f>Settings!E$6+('G2G Turnout'!$B93*(Settings!E$7+('G2G Turnout'!$B93*Settings!E$8)))</f>
        <v>50</v>
      </c>
      <c r="N93" s="18">
        <f>Settings!F$3+('G2G Turnout'!$B93*(Settings!F$4+('G2G Turnout'!$B93*Settings!F$5)))</f>
        <v>550</v>
      </c>
      <c r="O93" s="18">
        <f>Settings!F$6+('G2G Turnout'!$B93*(Settings!F$7+('G2G Turnout'!$B93*Settings!F$8)))</f>
        <v>140</v>
      </c>
      <c r="P93" s="18">
        <f>Settings!G$3+('G2G Turnout'!$B93*(Settings!G$4+('G2G Turnout'!$B93*Settings!G$5)))</f>
        <v>550</v>
      </c>
      <c r="Q93" s="18">
        <f>Settings!G$6+('G2G Turnout'!$B93*(Settings!G$7+('G2G Turnout'!$B93*Settings!G$8)))</f>
        <v>230</v>
      </c>
      <c r="R93" s="18">
        <f>Settings!H$3+('G2G Turnout'!$B93*(Settings!H$4+('G2G Turnout'!$B93*Settings!H$5)))</f>
        <v>550</v>
      </c>
      <c r="S93" s="18">
        <f>Settings!H$6+('G2G Turnout'!$B93*(Settings!H$7+('G2G Turnout'!$B93*Settings!H$8)))</f>
        <v>500</v>
      </c>
      <c r="T93" s="18">
        <f>Settings!I$3+('G2G Turnout'!$B93*(Settings!I$4+('G2G Turnout'!$B93*Settings!I$5)))</f>
        <v>1000</v>
      </c>
      <c r="U93" s="18">
        <f>Settings!I$6+('G2G Turnout'!$B93*(Settings!I$7+('G2G Turnout'!$B93*Settings!I$8)))</f>
        <v>140</v>
      </c>
      <c r="V93" s="18">
        <f>Settings!J$3+('G2G Turnout'!$B93*(Settings!J$4+('G2G Turnout'!$B93*Settings!J$5)))</f>
        <v>1000</v>
      </c>
      <c r="W93" s="18">
        <f>Settings!J$6+('G2G Turnout'!$B93*(Settings!J$7+('G2G Turnout'!$B93*Settings!J$8)))</f>
        <v>500</v>
      </c>
      <c r="X93" s="18">
        <f>Settings!K$3+('G2G Turnout'!$B93*(Settings!K$4+('G2G Turnout'!$B93*Settings!K$5)))</f>
        <v>1000</v>
      </c>
      <c r="Y93" s="18">
        <f>Settings!K$6+('G2G Turnout'!$B93*(Settings!K$7+('G2G Turnout'!$B93*Settings!K$8)))</f>
        <v>950</v>
      </c>
      <c r="Z93" s="18">
        <f>Settings!L$3+('G2G Turnout'!$B93*(Settings!L$4+('G2G Turnout'!$B93*Settings!L$5)))</f>
        <v>2800</v>
      </c>
      <c r="AA93" s="18">
        <f>Settings!L$6+('G2G Turnout'!$B93*(Settings!L$7+('G2G Turnout'!$B93*Settings!L$8)))</f>
        <v>2300</v>
      </c>
      <c r="AB93" s="18">
        <f>Settings!M$3+('G2G Turnout'!$B93*(Settings!M$4+('G2G Turnout'!$B93*Settings!M$5)))</f>
        <v>4600</v>
      </c>
      <c r="AC93" s="18">
        <f>Settings!M$6+('G2G Turnout'!$B93*(Settings!M$7+('G2G Turnout'!$B93*Settings!M$8)))</f>
        <v>500</v>
      </c>
      <c r="AD93" s="18">
        <f>Settings!N$3+('G2G Turnout'!$B93*(Settings!N$4+('G2G Turnout'!$B93*Settings!N$5)))</f>
        <v>4600</v>
      </c>
      <c r="AE93" s="18">
        <f>Settings!N$6+('G2G Turnout'!$B93*(Settings!N$7+('G2G Turnout'!$B93*Settings!N$8)))</f>
        <v>45050</v>
      </c>
      <c r="AF93" s="4"/>
    </row>
    <row r="94" spans="1:32" x14ac:dyDescent="0.25">
      <c r="A94" s="4"/>
      <c r="B94" s="8">
        <v>91</v>
      </c>
      <c r="C94" s="18">
        <f>MAX(D93*(Settings!$C$15/Settings!$C$14),Settings!$C$16)</f>
        <v>0.25</v>
      </c>
      <c r="D94" s="18">
        <f t="shared" si="3"/>
        <v>5025.1074999999983</v>
      </c>
      <c r="E94" s="18">
        <f>G94*C94</f>
        <v>12902.512500000001</v>
      </c>
      <c r="F94" s="18">
        <f t="shared" si="4"/>
        <v>17927.62</v>
      </c>
      <c r="G94" s="18">
        <f t="shared" si="5"/>
        <v>51610.05</v>
      </c>
      <c r="H94" s="20">
        <f>Settings!C$3+('G2G Turnout'!$B94*(Settings!C$4+('G2G Turnout'!$B94*Settings!C$5)))</f>
        <v>191.91</v>
      </c>
      <c r="I94" s="18">
        <f>Settings!C$6+('G2G Turnout'!$B94*(Settings!C$7+('G2G Turnout'!$B94*Settings!C$8)))</f>
        <v>50</v>
      </c>
      <c r="J94" s="18">
        <f>Settings!D$3+('G2G Turnout'!$B94*(Settings!D$4+('G2G Turnout'!$B94*Settings!D$5)))</f>
        <v>191.91</v>
      </c>
      <c r="K94" s="18">
        <f>Settings!D$6+('G2G Turnout'!$B94*(Settings!D$7+('G2G Turnout'!$B94*Settings!D$8)))</f>
        <v>141.91</v>
      </c>
      <c r="L94" s="18">
        <f>Settings!E$3+('G2G Turnout'!$B94*(Settings!E$4+('G2G Turnout'!$B94*Settings!E$5)))</f>
        <v>559.54999999999995</v>
      </c>
      <c r="M94" s="18">
        <f>Settings!E$6+('G2G Turnout'!$B94*(Settings!E$7+('G2G Turnout'!$B94*Settings!E$8)))</f>
        <v>50</v>
      </c>
      <c r="N94" s="18">
        <f>Settings!F$3+('G2G Turnout'!$B94*(Settings!F$4+('G2G Turnout'!$B94*Settings!F$5)))</f>
        <v>559.54999999999995</v>
      </c>
      <c r="O94" s="18">
        <f>Settings!F$6+('G2G Turnout'!$B94*(Settings!F$7+('G2G Turnout'!$B94*Settings!F$8)))</f>
        <v>141.91</v>
      </c>
      <c r="P94" s="18">
        <f>Settings!G$3+('G2G Turnout'!$B94*(Settings!G$4+('G2G Turnout'!$B94*Settings!G$5)))</f>
        <v>559.54999999999995</v>
      </c>
      <c r="Q94" s="18">
        <f>Settings!G$6+('G2G Turnout'!$B94*(Settings!G$7+('G2G Turnout'!$B94*Settings!G$8)))</f>
        <v>233.82</v>
      </c>
      <c r="R94" s="18">
        <f>Settings!H$3+('G2G Turnout'!$B94*(Settings!H$4+('G2G Turnout'!$B94*Settings!H$5)))</f>
        <v>559.54999999999995</v>
      </c>
      <c r="S94" s="18">
        <f>Settings!H$6+('G2G Turnout'!$B94*(Settings!H$7+('G2G Turnout'!$B94*Settings!H$8)))</f>
        <v>509.55</v>
      </c>
      <c r="T94" s="18">
        <f>Settings!I$3+('G2G Turnout'!$B94*(Settings!I$4+('G2G Turnout'!$B94*Settings!I$5)))</f>
        <v>1019.1</v>
      </c>
      <c r="U94" s="18">
        <f>Settings!I$6+('G2G Turnout'!$B94*(Settings!I$7+('G2G Turnout'!$B94*Settings!I$8)))</f>
        <v>141.91</v>
      </c>
      <c r="V94" s="18">
        <f>Settings!J$3+('G2G Turnout'!$B94*(Settings!J$4+('G2G Turnout'!$B94*Settings!J$5)))</f>
        <v>1019.1</v>
      </c>
      <c r="W94" s="18">
        <f>Settings!J$6+('G2G Turnout'!$B94*(Settings!J$7+('G2G Turnout'!$B94*Settings!J$8)))</f>
        <v>509.55</v>
      </c>
      <c r="X94" s="18">
        <f>Settings!K$3+('G2G Turnout'!$B94*(Settings!K$4+('G2G Turnout'!$B94*Settings!K$5)))</f>
        <v>1019.1</v>
      </c>
      <c r="Y94" s="18">
        <f>Settings!K$6+('G2G Turnout'!$B94*(Settings!K$7+('G2G Turnout'!$B94*Settings!K$8)))</f>
        <v>969.1</v>
      </c>
      <c r="Z94" s="18">
        <f>Settings!L$3+('G2G Turnout'!$B94*(Settings!L$4+('G2G Turnout'!$B94*Settings!L$5)))</f>
        <v>2857.3</v>
      </c>
      <c r="AA94" s="18">
        <f>Settings!L$6+('G2G Turnout'!$B94*(Settings!L$7+('G2G Turnout'!$B94*Settings!L$8)))</f>
        <v>2347.75</v>
      </c>
      <c r="AB94" s="18">
        <f>Settings!M$3+('G2G Turnout'!$B94*(Settings!M$4+('G2G Turnout'!$B94*Settings!M$5)))</f>
        <v>4695.5</v>
      </c>
      <c r="AC94" s="18">
        <f>Settings!M$6+('G2G Turnout'!$B94*(Settings!M$7+('G2G Turnout'!$B94*Settings!M$8)))</f>
        <v>509.55</v>
      </c>
      <c r="AD94" s="18">
        <f>Settings!N$3+('G2G Turnout'!$B94*(Settings!N$4+('G2G Turnout'!$B94*Settings!N$5)))</f>
        <v>4695.5</v>
      </c>
      <c r="AE94" s="18">
        <f>Settings!N$6+('G2G Turnout'!$B94*(Settings!N$7+('G2G Turnout'!$B94*Settings!N$8)))</f>
        <v>46005</v>
      </c>
      <c r="AF94" s="4"/>
    </row>
    <row r="95" spans="1:32" x14ac:dyDescent="0.25">
      <c r="A95" s="4"/>
      <c r="B95" s="8">
        <v>92</v>
      </c>
      <c r="C95" s="18">
        <f>MAX(D94*(Settings!$C$15/Settings!$C$14),Settings!$C$16)</f>
        <v>0.83751791666666631</v>
      </c>
      <c r="D95" s="18">
        <f t="shared" si="3"/>
        <v>-25842.568871499974</v>
      </c>
      <c r="E95" s="18">
        <f>G95*C95</f>
        <v>44121.448871499975</v>
      </c>
      <c r="F95" s="18">
        <f t="shared" si="4"/>
        <v>18278.88</v>
      </c>
      <c r="G95" s="18">
        <f t="shared" si="5"/>
        <v>52681.2</v>
      </c>
      <c r="H95" s="20">
        <f>Settings!C$3+('G2G Turnout'!$B95*(Settings!C$4+('G2G Turnout'!$B95*Settings!C$5)))</f>
        <v>193.84</v>
      </c>
      <c r="I95" s="18">
        <f>Settings!C$6+('G2G Turnout'!$B95*(Settings!C$7+('G2G Turnout'!$B95*Settings!C$8)))</f>
        <v>50</v>
      </c>
      <c r="J95" s="18">
        <f>Settings!D$3+('G2G Turnout'!$B95*(Settings!D$4+('G2G Turnout'!$B95*Settings!D$5)))</f>
        <v>193.84</v>
      </c>
      <c r="K95" s="18">
        <f>Settings!D$6+('G2G Turnout'!$B95*(Settings!D$7+('G2G Turnout'!$B95*Settings!D$8)))</f>
        <v>143.84</v>
      </c>
      <c r="L95" s="18">
        <f>Settings!E$3+('G2G Turnout'!$B95*(Settings!E$4+('G2G Turnout'!$B95*Settings!E$5)))</f>
        <v>569.20000000000005</v>
      </c>
      <c r="M95" s="18">
        <f>Settings!E$6+('G2G Turnout'!$B95*(Settings!E$7+('G2G Turnout'!$B95*Settings!E$8)))</f>
        <v>50</v>
      </c>
      <c r="N95" s="18">
        <f>Settings!F$3+('G2G Turnout'!$B95*(Settings!F$4+('G2G Turnout'!$B95*Settings!F$5)))</f>
        <v>569.20000000000005</v>
      </c>
      <c r="O95" s="18">
        <f>Settings!F$6+('G2G Turnout'!$B95*(Settings!F$7+('G2G Turnout'!$B95*Settings!F$8)))</f>
        <v>143.84</v>
      </c>
      <c r="P95" s="18">
        <f>Settings!G$3+('G2G Turnout'!$B95*(Settings!G$4+('G2G Turnout'!$B95*Settings!G$5)))</f>
        <v>569.20000000000005</v>
      </c>
      <c r="Q95" s="18">
        <f>Settings!G$6+('G2G Turnout'!$B95*(Settings!G$7+('G2G Turnout'!$B95*Settings!G$8)))</f>
        <v>237.68</v>
      </c>
      <c r="R95" s="18">
        <f>Settings!H$3+('G2G Turnout'!$B95*(Settings!H$4+('G2G Turnout'!$B95*Settings!H$5)))</f>
        <v>569.20000000000005</v>
      </c>
      <c r="S95" s="18">
        <f>Settings!H$6+('G2G Turnout'!$B95*(Settings!H$7+('G2G Turnout'!$B95*Settings!H$8)))</f>
        <v>519.20000000000005</v>
      </c>
      <c r="T95" s="18">
        <f>Settings!I$3+('G2G Turnout'!$B95*(Settings!I$4+('G2G Turnout'!$B95*Settings!I$5)))</f>
        <v>1038.4000000000001</v>
      </c>
      <c r="U95" s="18">
        <f>Settings!I$6+('G2G Turnout'!$B95*(Settings!I$7+('G2G Turnout'!$B95*Settings!I$8)))</f>
        <v>143.84</v>
      </c>
      <c r="V95" s="18">
        <f>Settings!J$3+('G2G Turnout'!$B95*(Settings!J$4+('G2G Turnout'!$B95*Settings!J$5)))</f>
        <v>1038.4000000000001</v>
      </c>
      <c r="W95" s="18">
        <f>Settings!J$6+('G2G Turnout'!$B95*(Settings!J$7+('G2G Turnout'!$B95*Settings!J$8)))</f>
        <v>519.20000000000005</v>
      </c>
      <c r="X95" s="18">
        <f>Settings!K$3+('G2G Turnout'!$B95*(Settings!K$4+('G2G Turnout'!$B95*Settings!K$5)))</f>
        <v>1038.4000000000001</v>
      </c>
      <c r="Y95" s="18">
        <f>Settings!K$6+('G2G Turnout'!$B95*(Settings!K$7+('G2G Turnout'!$B95*Settings!K$8)))</f>
        <v>988.40000000000009</v>
      </c>
      <c r="Z95" s="18">
        <f>Settings!L$3+('G2G Turnout'!$B95*(Settings!L$4+('G2G Turnout'!$B95*Settings!L$5)))</f>
        <v>2915.2</v>
      </c>
      <c r="AA95" s="18">
        <f>Settings!L$6+('G2G Turnout'!$B95*(Settings!L$7+('G2G Turnout'!$B95*Settings!L$8)))</f>
        <v>2396</v>
      </c>
      <c r="AB95" s="18">
        <f>Settings!M$3+('G2G Turnout'!$B95*(Settings!M$4+('G2G Turnout'!$B95*Settings!M$5)))</f>
        <v>4792</v>
      </c>
      <c r="AC95" s="18">
        <f>Settings!M$6+('G2G Turnout'!$B95*(Settings!M$7+('G2G Turnout'!$B95*Settings!M$8)))</f>
        <v>519.20000000000005</v>
      </c>
      <c r="AD95" s="18">
        <f>Settings!N$3+('G2G Turnout'!$B95*(Settings!N$4+('G2G Turnout'!$B95*Settings!N$5)))</f>
        <v>4792</v>
      </c>
      <c r="AE95" s="18">
        <f>Settings!N$6+('G2G Turnout'!$B95*(Settings!N$7+('G2G Turnout'!$B95*Settings!N$8)))</f>
        <v>46970</v>
      </c>
      <c r="AF95" s="4"/>
    </row>
    <row r="96" spans="1:32" x14ac:dyDescent="0.25">
      <c r="A96" s="4"/>
      <c r="B96" s="8">
        <v>93</v>
      </c>
      <c r="C96" s="18">
        <f>MAX(D95*(Settings!$C$15/Settings!$C$14),Settings!$C$16)</f>
        <v>0.25</v>
      </c>
      <c r="D96" s="18">
        <f t="shared" si="3"/>
        <v>5192.9174999999996</v>
      </c>
      <c r="E96" s="18">
        <f>G96*C96</f>
        <v>13440.862499999999</v>
      </c>
      <c r="F96" s="18">
        <f t="shared" si="4"/>
        <v>18633.78</v>
      </c>
      <c r="G96" s="18">
        <f t="shared" si="5"/>
        <v>53763.45</v>
      </c>
      <c r="H96" s="20">
        <f>Settings!C$3+('G2G Turnout'!$B96*(Settings!C$4+('G2G Turnout'!$B96*Settings!C$5)))</f>
        <v>195.79000000000002</v>
      </c>
      <c r="I96" s="18">
        <f>Settings!C$6+('G2G Turnout'!$B96*(Settings!C$7+('G2G Turnout'!$B96*Settings!C$8)))</f>
        <v>50</v>
      </c>
      <c r="J96" s="18">
        <f>Settings!D$3+('G2G Turnout'!$B96*(Settings!D$4+('G2G Turnout'!$B96*Settings!D$5)))</f>
        <v>195.79000000000002</v>
      </c>
      <c r="K96" s="18">
        <f>Settings!D$6+('G2G Turnout'!$B96*(Settings!D$7+('G2G Turnout'!$B96*Settings!D$8)))</f>
        <v>145.79000000000002</v>
      </c>
      <c r="L96" s="18">
        <f>Settings!E$3+('G2G Turnout'!$B96*(Settings!E$4+('G2G Turnout'!$B96*Settings!E$5)))</f>
        <v>578.95000000000005</v>
      </c>
      <c r="M96" s="18">
        <f>Settings!E$6+('G2G Turnout'!$B96*(Settings!E$7+('G2G Turnout'!$B96*Settings!E$8)))</f>
        <v>50</v>
      </c>
      <c r="N96" s="18">
        <f>Settings!F$3+('G2G Turnout'!$B96*(Settings!F$4+('G2G Turnout'!$B96*Settings!F$5)))</f>
        <v>578.95000000000005</v>
      </c>
      <c r="O96" s="18">
        <f>Settings!F$6+('G2G Turnout'!$B96*(Settings!F$7+('G2G Turnout'!$B96*Settings!F$8)))</f>
        <v>145.79000000000002</v>
      </c>
      <c r="P96" s="18">
        <f>Settings!G$3+('G2G Turnout'!$B96*(Settings!G$4+('G2G Turnout'!$B96*Settings!G$5)))</f>
        <v>578.95000000000005</v>
      </c>
      <c r="Q96" s="18">
        <f>Settings!G$6+('G2G Turnout'!$B96*(Settings!G$7+('G2G Turnout'!$B96*Settings!G$8)))</f>
        <v>241.58</v>
      </c>
      <c r="R96" s="18">
        <f>Settings!H$3+('G2G Turnout'!$B96*(Settings!H$4+('G2G Turnout'!$B96*Settings!H$5)))</f>
        <v>578.95000000000005</v>
      </c>
      <c r="S96" s="18">
        <f>Settings!H$6+('G2G Turnout'!$B96*(Settings!H$7+('G2G Turnout'!$B96*Settings!H$8)))</f>
        <v>528.95000000000005</v>
      </c>
      <c r="T96" s="18">
        <f>Settings!I$3+('G2G Turnout'!$B96*(Settings!I$4+('G2G Turnout'!$B96*Settings!I$5)))</f>
        <v>1057.9000000000001</v>
      </c>
      <c r="U96" s="18">
        <f>Settings!I$6+('G2G Turnout'!$B96*(Settings!I$7+('G2G Turnout'!$B96*Settings!I$8)))</f>
        <v>145.79000000000002</v>
      </c>
      <c r="V96" s="18">
        <f>Settings!J$3+('G2G Turnout'!$B96*(Settings!J$4+('G2G Turnout'!$B96*Settings!J$5)))</f>
        <v>1057.9000000000001</v>
      </c>
      <c r="W96" s="18">
        <f>Settings!J$6+('G2G Turnout'!$B96*(Settings!J$7+('G2G Turnout'!$B96*Settings!J$8)))</f>
        <v>528.95000000000005</v>
      </c>
      <c r="X96" s="18">
        <f>Settings!K$3+('G2G Turnout'!$B96*(Settings!K$4+('G2G Turnout'!$B96*Settings!K$5)))</f>
        <v>1057.9000000000001</v>
      </c>
      <c r="Y96" s="18">
        <f>Settings!K$6+('G2G Turnout'!$B96*(Settings!K$7+('G2G Turnout'!$B96*Settings!K$8)))</f>
        <v>1007.9000000000001</v>
      </c>
      <c r="Z96" s="18">
        <f>Settings!L$3+('G2G Turnout'!$B96*(Settings!L$4+('G2G Turnout'!$B96*Settings!L$5)))</f>
        <v>2973.7</v>
      </c>
      <c r="AA96" s="18">
        <f>Settings!L$6+('G2G Turnout'!$B96*(Settings!L$7+('G2G Turnout'!$B96*Settings!L$8)))</f>
        <v>2444.75</v>
      </c>
      <c r="AB96" s="18">
        <f>Settings!M$3+('G2G Turnout'!$B96*(Settings!M$4+('G2G Turnout'!$B96*Settings!M$5)))</f>
        <v>4889.5</v>
      </c>
      <c r="AC96" s="18">
        <f>Settings!M$6+('G2G Turnout'!$B96*(Settings!M$7+('G2G Turnout'!$B96*Settings!M$8)))</f>
        <v>528.95000000000005</v>
      </c>
      <c r="AD96" s="18">
        <f>Settings!N$3+('G2G Turnout'!$B96*(Settings!N$4+('G2G Turnout'!$B96*Settings!N$5)))</f>
        <v>4889.5</v>
      </c>
      <c r="AE96" s="18">
        <f>Settings!N$6+('G2G Turnout'!$B96*(Settings!N$7+('G2G Turnout'!$B96*Settings!N$8)))</f>
        <v>47945</v>
      </c>
      <c r="AF96" s="4"/>
    </row>
    <row r="97" spans="1:32" x14ac:dyDescent="0.25">
      <c r="A97" s="4"/>
      <c r="B97" s="8">
        <v>94</v>
      </c>
      <c r="C97" s="18">
        <f>MAX(D96*(Settings!$C$15/Settings!$C$14),Settings!$C$16)</f>
        <v>0.8654862499999999</v>
      </c>
      <c r="D97" s="18">
        <f t="shared" si="3"/>
        <v>-28485.486118999994</v>
      </c>
      <c r="E97" s="18">
        <f>G97*C97</f>
        <v>47477.806118999993</v>
      </c>
      <c r="F97" s="18">
        <f t="shared" si="4"/>
        <v>18992.32</v>
      </c>
      <c r="G97" s="18">
        <f t="shared" si="5"/>
        <v>54856.800000000003</v>
      </c>
      <c r="H97" s="20">
        <f>Settings!C$3+('G2G Turnout'!$B97*(Settings!C$4+('G2G Turnout'!$B97*Settings!C$5)))</f>
        <v>197.76</v>
      </c>
      <c r="I97" s="18">
        <f>Settings!C$6+('G2G Turnout'!$B97*(Settings!C$7+('G2G Turnout'!$B97*Settings!C$8)))</f>
        <v>50</v>
      </c>
      <c r="J97" s="18">
        <f>Settings!D$3+('G2G Turnout'!$B97*(Settings!D$4+('G2G Turnout'!$B97*Settings!D$5)))</f>
        <v>197.76</v>
      </c>
      <c r="K97" s="18">
        <f>Settings!D$6+('G2G Turnout'!$B97*(Settings!D$7+('G2G Turnout'!$B97*Settings!D$8)))</f>
        <v>147.76</v>
      </c>
      <c r="L97" s="18">
        <f>Settings!E$3+('G2G Turnout'!$B97*(Settings!E$4+('G2G Turnout'!$B97*Settings!E$5)))</f>
        <v>588.79999999999995</v>
      </c>
      <c r="M97" s="18">
        <f>Settings!E$6+('G2G Turnout'!$B97*(Settings!E$7+('G2G Turnout'!$B97*Settings!E$8)))</f>
        <v>50</v>
      </c>
      <c r="N97" s="18">
        <f>Settings!F$3+('G2G Turnout'!$B97*(Settings!F$4+('G2G Turnout'!$B97*Settings!F$5)))</f>
        <v>588.79999999999995</v>
      </c>
      <c r="O97" s="18">
        <f>Settings!F$6+('G2G Turnout'!$B97*(Settings!F$7+('G2G Turnout'!$B97*Settings!F$8)))</f>
        <v>147.76</v>
      </c>
      <c r="P97" s="18">
        <f>Settings!G$3+('G2G Turnout'!$B97*(Settings!G$4+('G2G Turnout'!$B97*Settings!G$5)))</f>
        <v>588.79999999999995</v>
      </c>
      <c r="Q97" s="18">
        <f>Settings!G$6+('G2G Turnout'!$B97*(Settings!G$7+('G2G Turnout'!$B97*Settings!G$8)))</f>
        <v>245.52</v>
      </c>
      <c r="R97" s="18">
        <f>Settings!H$3+('G2G Turnout'!$B97*(Settings!H$4+('G2G Turnout'!$B97*Settings!H$5)))</f>
        <v>588.79999999999995</v>
      </c>
      <c r="S97" s="18">
        <f>Settings!H$6+('G2G Turnout'!$B97*(Settings!H$7+('G2G Turnout'!$B97*Settings!H$8)))</f>
        <v>538.79999999999995</v>
      </c>
      <c r="T97" s="18">
        <f>Settings!I$3+('G2G Turnout'!$B97*(Settings!I$4+('G2G Turnout'!$B97*Settings!I$5)))</f>
        <v>1077.5999999999999</v>
      </c>
      <c r="U97" s="18">
        <f>Settings!I$6+('G2G Turnout'!$B97*(Settings!I$7+('G2G Turnout'!$B97*Settings!I$8)))</f>
        <v>147.76</v>
      </c>
      <c r="V97" s="18">
        <f>Settings!J$3+('G2G Turnout'!$B97*(Settings!J$4+('G2G Turnout'!$B97*Settings!J$5)))</f>
        <v>1077.5999999999999</v>
      </c>
      <c r="W97" s="18">
        <f>Settings!J$6+('G2G Turnout'!$B97*(Settings!J$7+('G2G Turnout'!$B97*Settings!J$8)))</f>
        <v>538.79999999999995</v>
      </c>
      <c r="X97" s="18">
        <f>Settings!K$3+('G2G Turnout'!$B97*(Settings!K$4+('G2G Turnout'!$B97*Settings!K$5)))</f>
        <v>1077.5999999999999</v>
      </c>
      <c r="Y97" s="18">
        <f>Settings!K$6+('G2G Turnout'!$B97*(Settings!K$7+('G2G Turnout'!$B97*Settings!K$8)))</f>
        <v>1027.5999999999999</v>
      </c>
      <c r="Z97" s="18">
        <f>Settings!L$3+('G2G Turnout'!$B97*(Settings!L$4+('G2G Turnout'!$B97*Settings!L$5)))</f>
        <v>3032.7999999999997</v>
      </c>
      <c r="AA97" s="18">
        <f>Settings!L$6+('G2G Turnout'!$B97*(Settings!L$7+('G2G Turnout'!$B97*Settings!L$8)))</f>
        <v>2494</v>
      </c>
      <c r="AB97" s="18">
        <f>Settings!M$3+('G2G Turnout'!$B97*(Settings!M$4+('G2G Turnout'!$B97*Settings!M$5)))</f>
        <v>4988</v>
      </c>
      <c r="AC97" s="18">
        <f>Settings!M$6+('G2G Turnout'!$B97*(Settings!M$7+('G2G Turnout'!$B97*Settings!M$8)))</f>
        <v>538.79999999999995</v>
      </c>
      <c r="AD97" s="18">
        <f>Settings!N$3+('G2G Turnout'!$B97*(Settings!N$4+('G2G Turnout'!$B97*Settings!N$5)))</f>
        <v>4988</v>
      </c>
      <c r="AE97" s="18">
        <f>Settings!N$6+('G2G Turnout'!$B97*(Settings!N$7+('G2G Turnout'!$B97*Settings!N$8)))</f>
        <v>48930</v>
      </c>
      <c r="AF97" s="4"/>
    </row>
    <row r="98" spans="1:32" x14ac:dyDescent="0.25">
      <c r="A98" s="4"/>
      <c r="B98" s="8">
        <v>95</v>
      </c>
      <c r="C98" s="18">
        <f>MAX(D97*(Settings!$C$15/Settings!$C$14),Settings!$C$16)</f>
        <v>0.25</v>
      </c>
      <c r="D98" s="18">
        <f t="shared" si="3"/>
        <v>5364.1875</v>
      </c>
      <c r="E98" s="18">
        <f>G98*C98</f>
        <v>13990.3125</v>
      </c>
      <c r="F98" s="18">
        <f t="shared" si="4"/>
        <v>19354.5</v>
      </c>
      <c r="G98" s="18">
        <f t="shared" si="5"/>
        <v>55961.25</v>
      </c>
      <c r="H98" s="20">
        <f>Settings!C$3+('G2G Turnout'!$B98*(Settings!C$4+('G2G Turnout'!$B98*Settings!C$5)))</f>
        <v>199.75</v>
      </c>
      <c r="I98" s="18">
        <f>Settings!C$6+('G2G Turnout'!$B98*(Settings!C$7+('G2G Turnout'!$B98*Settings!C$8)))</f>
        <v>50</v>
      </c>
      <c r="J98" s="18">
        <f>Settings!D$3+('G2G Turnout'!$B98*(Settings!D$4+('G2G Turnout'!$B98*Settings!D$5)))</f>
        <v>199.75</v>
      </c>
      <c r="K98" s="18">
        <f>Settings!D$6+('G2G Turnout'!$B98*(Settings!D$7+('G2G Turnout'!$B98*Settings!D$8)))</f>
        <v>149.75</v>
      </c>
      <c r="L98" s="18">
        <f>Settings!E$3+('G2G Turnout'!$B98*(Settings!E$4+('G2G Turnout'!$B98*Settings!E$5)))</f>
        <v>598.75</v>
      </c>
      <c r="M98" s="18">
        <f>Settings!E$6+('G2G Turnout'!$B98*(Settings!E$7+('G2G Turnout'!$B98*Settings!E$8)))</f>
        <v>50</v>
      </c>
      <c r="N98" s="18">
        <f>Settings!F$3+('G2G Turnout'!$B98*(Settings!F$4+('G2G Turnout'!$B98*Settings!F$5)))</f>
        <v>598.75</v>
      </c>
      <c r="O98" s="18">
        <f>Settings!F$6+('G2G Turnout'!$B98*(Settings!F$7+('G2G Turnout'!$B98*Settings!F$8)))</f>
        <v>149.75</v>
      </c>
      <c r="P98" s="18">
        <f>Settings!G$3+('G2G Turnout'!$B98*(Settings!G$4+('G2G Turnout'!$B98*Settings!G$5)))</f>
        <v>598.75</v>
      </c>
      <c r="Q98" s="18">
        <f>Settings!G$6+('G2G Turnout'!$B98*(Settings!G$7+('G2G Turnout'!$B98*Settings!G$8)))</f>
        <v>249.5</v>
      </c>
      <c r="R98" s="18">
        <f>Settings!H$3+('G2G Turnout'!$B98*(Settings!H$4+('G2G Turnout'!$B98*Settings!H$5)))</f>
        <v>598.75</v>
      </c>
      <c r="S98" s="18">
        <f>Settings!H$6+('G2G Turnout'!$B98*(Settings!H$7+('G2G Turnout'!$B98*Settings!H$8)))</f>
        <v>548.75</v>
      </c>
      <c r="T98" s="18">
        <f>Settings!I$3+('G2G Turnout'!$B98*(Settings!I$4+('G2G Turnout'!$B98*Settings!I$5)))</f>
        <v>1097.5</v>
      </c>
      <c r="U98" s="18">
        <f>Settings!I$6+('G2G Turnout'!$B98*(Settings!I$7+('G2G Turnout'!$B98*Settings!I$8)))</f>
        <v>149.75</v>
      </c>
      <c r="V98" s="18">
        <f>Settings!J$3+('G2G Turnout'!$B98*(Settings!J$4+('G2G Turnout'!$B98*Settings!J$5)))</f>
        <v>1097.5</v>
      </c>
      <c r="W98" s="18">
        <f>Settings!J$6+('G2G Turnout'!$B98*(Settings!J$7+('G2G Turnout'!$B98*Settings!J$8)))</f>
        <v>548.75</v>
      </c>
      <c r="X98" s="18">
        <f>Settings!K$3+('G2G Turnout'!$B98*(Settings!K$4+('G2G Turnout'!$B98*Settings!K$5)))</f>
        <v>1097.5</v>
      </c>
      <c r="Y98" s="18">
        <f>Settings!K$6+('G2G Turnout'!$B98*(Settings!K$7+('G2G Turnout'!$B98*Settings!K$8)))</f>
        <v>1047.5</v>
      </c>
      <c r="Z98" s="18">
        <f>Settings!L$3+('G2G Turnout'!$B98*(Settings!L$4+('G2G Turnout'!$B98*Settings!L$5)))</f>
        <v>3092.5</v>
      </c>
      <c r="AA98" s="18">
        <f>Settings!L$6+('G2G Turnout'!$B98*(Settings!L$7+('G2G Turnout'!$B98*Settings!L$8)))</f>
        <v>2543.75</v>
      </c>
      <c r="AB98" s="18">
        <f>Settings!M$3+('G2G Turnout'!$B98*(Settings!M$4+('G2G Turnout'!$B98*Settings!M$5)))</f>
        <v>5087.5</v>
      </c>
      <c r="AC98" s="18">
        <f>Settings!M$6+('G2G Turnout'!$B98*(Settings!M$7+('G2G Turnout'!$B98*Settings!M$8)))</f>
        <v>548.75</v>
      </c>
      <c r="AD98" s="18">
        <f>Settings!N$3+('G2G Turnout'!$B98*(Settings!N$4+('G2G Turnout'!$B98*Settings!N$5)))</f>
        <v>5087.5</v>
      </c>
      <c r="AE98" s="18">
        <f>Settings!N$6+('G2G Turnout'!$B98*(Settings!N$7+('G2G Turnout'!$B98*Settings!N$8)))</f>
        <v>49925</v>
      </c>
      <c r="AF98" s="4"/>
    </row>
    <row r="99" spans="1:32" x14ac:dyDescent="0.25">
      <c r="A99" s="4"/>
      <c r="B99" s="8">
        <v>96</v>
      </c>
      <c r="C99" s="18">
        <f>MAX(D98*(Settings!$C$15/Settings!$C$14),Settings!$C$16)</f>
        <v>0.89403124999999994</v>
      </c>
      <c r="D99" s="18">
        <f t="shared" si="3"/>
        <v>-31308.12285</v>
      </c>
      <c r="E99" s="18">
        <f>G99*C99</f>
        <v>51028.442849999999</v>
      </c>
      <c r="F99" s="18">
        <f t="shared" si="4"/>
        <v>19720.32</v>
      </c>
      <c r="G99" s="18">
        <f t="shared" si="5"/>
        <v>57076.800000000003</v>
      </c>
      <c r="H99" s="20">
        <f>Settings!C$3+('G2G Turnout'!$B99*(Settings!C$4+('G2G Turnout'!$B99*Settings!C$5)))</f>
        <v>201.76</v>
      </c>
      <c r="I99" s="18">
        <f>Settings!C$6+('G2G Turnout'!$B99*(Settings!C$7+('G2G Turnout'!$B99*Settings!C$8)))</f>
        <v>50</v>
      </c>
      <c r="J99" s="18">
        <f>Settings!D$3+('G2G Turnout'!$B99*(Settings!D$4+('G2G Turnout'!$B99*Settings!D$5)))</f>
        <v>201.76</v>
      </c>
      <c r="K99" s="18">
        <f>Settings!D$6+('G2G Turnout'!$B99*(Settings!D$7+('G2G Turnout'!$B99*Settings!D$8)))</f>
        <v>151.76</v>
      </c>
      <c r="L99" s="18">
        <f>Settings!E$3+('G2G Turnout'!$B99*(Settings!E$4+('G2G Turnout'!$B99*Settings!E$5)))</f>
        <v>608.80000000000007</v>
      </c>
      <c r="M99" s="18">
        <f>Settings!E$6+('G2G Turnout'!$B99*(Settings!E$7+('G2G Turnout'!$B99*Settings!E$8)))</f>
        <v>50</v>
      </c>
      <c r="N99" s="18">
        <f>Settings!F$3+('G2G Turnout'!$B99*(Settings!F$4+('G2G Turnout'!$B99*Settings!F$5)))</f>
        <v>608.80000000000007</v>
      </c>
      <c r="O99" s="18">
        <f>Settings!F$6+('G2G Turnout'!$B99*(Settings!F$7+('G2G Turnout'!$B99*Settings!F$8)))</f>
        <v>151.76</v>
      </c>
      <c r="P99" s="18">
        <f>Settings!G$3+('G2G Turnout'!$B99*(Settings!G$4+('G2G Turnout'!$B99*Settings!G$5)))</f>
        <v>608.80000000000007</v>
      </c>
      <c r="Q99" s="18">
        <f>Settings!G$6+('G2G Turnout'!$B99*(Settings!G$7+('G2G Turnout'!$B99*Settings!G$8)))</f>
        <v>253.52</v>
      </c>
      <c r="R99" s="18">
        <f>Settings!H$3+('G2G Turnout'!$B99*(Settings!H$4+('G2G Turnout'!$B99*Settings!H$5)))</f>
        <v>608.80000000000007</v>
      </c>
      <c r="S99" s="18">
        <f>Settings!H$6+('G2G Turnout'!$B99*(Settings!H$7+('G2G Turnout'!$B99*Settings!H$8)))</f>
        <v>558.80000000000007</v>
      </c>
      <c r="T99" s="18">
        <f>Settings!I$3+('G2G Turnout'!$B99*(Settings!I$4+('G2G Turnout'!$B99*Settings!I$5)))</f>
        <v>1117.6000000000001</v>
      </c>
      <c r="U99" s="18">
        <f>Settings!I$6+('G2G Turnout'!$B99*(Settings!I$7+('G2G Turnout'!$B99*Settings!I$8)))</f>
        <v>151.76</v>
      </c>
      <c r="V99" s="18">
        <f>Settings!J$3+('G2G Turnout'!$B99*(Settings!J$4+('G2G Turnout'!$B99*Settings!J$5)))</f>
        <v>1117.6000000000001</v>
      </c>
      <c r="W99" s="18">
        <f>Settings!J$6+('G2G Turnout'!$B99*(Settings!J$7+('G2G Turnout'!$B99*Settings!J$8)))</f>
        <v>558.80000000000007</v>
      </c>
      <c r="X99" s="18">
        <f>Settings!K$3+('G2G Turnout'!$B99*(Settings!K$4+('G2G Turnout'!$B99*Settings!K$5)))</f>
        <v>1117.6000000000001</v>
      </c>
      <c r="Y99" s="18">
        <f>Settings!K$6+('G2G Turnout'!$B99*(Settings!K$7+('G2G Turnout'!$B99*Settings!K$8)))</f>
        <v>1067.6000000000001</v>
      </c>
      <c r="Z99" s="18">
        <f>Settings!L$3+('G2G Turnout'!$B99*(Settings!L$4+('G2G Turnout'!$B99*Settings!L$5)))</f>
        <v>3152.7999999999997</v>
      </c>
      <c r="AA99" s="18">
        <f>Settings!L$6+('G2G Turnout'!$B99*(Settings!L$7+('G2G Turnout'!$B99*Settings!L$8)))</f>
        <v>2594</v>
      </c>
      <c r="AB99" s="18">
        <f>Settings!M$3+('G2G Turnout'!$B99*(Settings!M$4+('G2G Turnout'!$B99*Settings!M$5)))</f>
        <v>5188</v>
      </c>
      <c r="AC99" s="18">
        <f>Settings!M$6+('G2G Turnout'!$B99*(Settings!M$7+('G2G Turnout'!$B99*Settings!M$8)))</f>
        <v>558.80000000000007</v>
      </c>
      <c r="AD99" s="18">
        <f>Settings!N$3+('G2G Turnout'!$B99*(Settings!N$4+('G2G Turnout'!$B99*Settings!N$5)))</f>
        <v>5188</v>
      </c>
      <c r="AE99" s="18">
        <f>Settings!N$6+('G2G Turnout'!$B99*(Settings!N$7+('G2G Turnout'!$B99*Settings!N$8)))</f>
        <v>50930</v>
      </c>
      <c r="AF99" s="4"/>
    </row>
    <row r="100" spans="1:32" x14ac:dyDescent="0.25">
      <c r="A100" s="4"/>
      <c r="B100" s="8">
        <v>97</v>
      </c>
      <c r="C100" s="18">
        <f>MAX(D99*(Settings!$C$15/Settings!$C$14),Settings!$C$16)</f>
        <v>0.25</v>
      </c>
      <c r="D100" s="18">
        <f t="shared" si="3"/>
        <v>5538.9174999999996</v>
      </c>
      <c r="E100" s="18">
        <f>G100*C100</f>
        <v>14550.862499999999</v>
      </c>
      <c r="F100" s="18">
        <f t="shared" si="4"/>
        <v>20089.78</v>
      </c>
      <c r="G100" s="18">
        <f t="shared" si="5"/>
        <v>58203.45</v>
      </c>
      <c r="H100" s="20">
        <f>Settings!C$3+('G2G Turnout'!$B100*(Settings!C$4+('G2G Turnout'!$B100*Settings!C$5)))</f>
        <v>203.79000000000002</v>
      </c>
      <c r="I100" s="18">
        <f>Settings!C$6+('G2G Turnout'!$B100*(Settings!C$7+('G2G Turnout'!$B100*Settings!C$8)))</f>
        <v>50</v>
      </c>
      <c r="J100" s="18">
        <f>Settings!D$3+('G2G Turnout'!$B100*(Settings!D$4+('G2G Turnout'!$B100*Settings!D$5)))</f>
        <v>203.79000000000002</v>
      </c>
      <c r="K100" s="18">
        <f>Settings!D$6+('G2G Turnout'!$B100*(Settings!D$7+('G2G Turnout'!$B100*Settings!D$8)))</f>
        <v>153.79000000000002</v>
      </c>
      <c r="L100" s="18">
        <f>Settings!E$3+('G2G Turnout'!$B100*(Settings!E$4+('G2G Turnout'!$B100*Settings!E$5)))</f>
        <v>618.95000000000005</v>
      </c>
      <c r="M100" s="18">
        <f>Settings!E$6+('G2G Turnout'!$B100*(Settings!E$7+('G2G Turnout'!$B100*Settings!E$8)))</f>
        <v>50</v>
      </c>
      <c r="N100" s="18">
        <f>Settings!F$3+('G2G Turnout'!$B100*(Settings!F$4+('G2G Turnout'!$B100*Settings!F$5)))</f>
        <v>618.95000000000005</v>
      </c>
      <c r="O100" s="18">
        <f>Settings!F$6+('G2G Turnout'!$B100*(Settings!F$7+('G2G Turnout'!$B100*Settings!F$8)))</f>
        <v>153.79000000000002</v>
      </c>
      <c r="P100" s="18">
        <f>Settings!G$3+('G2G Turnout'!$B100*(Settings!G$4+('G2G Turnout'!$B100*Settings!G$5)))</f>
        <v>618.95000000000005</v>
      </c>
      <c r="Q100" s="18">
        <f>Settings!G$6+('G2G Turnout'!$B100*(Settings!G$7+('G2G Turnout'!$B100*Settings!G$8)))</f>
        <v>257.58000000000004</v>
      </c>
      <c r="R100" s="18">
        <f>Settings!H$3+('G2G Turnout'!$B100*(Settings!H$4+('G2G Turnout'!$B100*Settings!H$5)))</f>
        <v>618.95000000000005</v>
      </c>
      <c r="S100" s="18">
        <f>Settings!H$6+('G2G Turnout'!$B100*(Settings!H$7+('G2G Turnout'!$B100*Settings!H$8)))</f>
        <v>568.95000000000005</v>
      </c>
      <c r="T100" s="18">
        <f>Settings!I$3+('G2G Turnout'!$B100*(Settings!I$4+('G2G Turnout'!$B100*Settings!I$5)))</f>
        <v>1137.9000000000001</v>
      </c>
      <c r="U100" s="18">
        <f>Settings!I$6+('G2G Turnout'!$B100*(Settings!I$7+('G2G Turnout'!$B100*Settings!I$8)))</f>
        <v>153.79000000000002</v>
      </c>
      <c r="V100" s="18">
        <f>Settings!J$3+('G2G Turnout'!$B100*(Settings!J$4+('G2G Turnout'!$B100*Settings!J$5)))</f>
        <v>1137.9000000000001</v>
      </c>
      <c r="W100" s="18">
        <f>Settings!J$6+('G2G Turnout'!$B100*(Settings!J$7+('G2G Turnout'!$B100*Settings!J$8)))</f>
        <v>568.95000000000005</v>
      </c>
      <c r="X100" s="18">
        <f>Settings!K$3+('G2G Turnout'!$B100*(Settings!K$4+('G2G Turnout'!$B100*Settings!K$5)))</f>
        <v>1137.9000000000001</v>
      </c>
      <c r="Y100" s="18">
        <f>Settings!K$6+('G2G Turnout'!$B100*(Settings!K$7+('G2G Turnout'!$B100*Settings!K$8)))</f>
        <v>1087.9000000000001</v>
      </c>
      <c r="Z100" s="18">
        <f>Settings!L$3+('G2G Turnout'!$B100*(Settings!L$4+('G2G Turnout'!$B100*Settings!L$5)))</f>
        <v>3213.6999999999994</v>
      </c>
      <c r="AA100" s="18">
        <f>Settings!L$6+('G2G Turnout'!$B100*(Settings!L$7+('G2G Turnout'!$B100*Settings!L$8)))</f>
        <v>2644.75</v>
      </c>
      <c r="AB100" s="18">
        <f>Settings!M$3+('G2G Turnout'!$B100*(Settings!M$4+('G2G Turnout'!$B100*Settings!M$5)))</f>
        <v>5289.5</v>
      </c>
      <c r="AC100" s="18">
        <f>Settings!M$6+('G2G Turnout'!$B100*(Settings!M$7+('G2G Turnout'!$B100*Settings!M$8)))</f>
        <v>568.95000000000005</v>
      </c>
      <c r="AD100" s="18">
        <f>Settings!N$3+('G2G Turnout'!$B100*(Settings!N$4+('G2G Turnout'!$B100*Settings!N$5)))</f>
        <v>5289.5</v>
      </c>
      <c r="AE100" s="18">
        <f>Settings!N$6+('G2G Turnout'!$B100*(Settings!N$7+('G2G Turnout'!$B100*Settings!N$8)))</f>
        <v>51945</v>
      </c>
      <c r="AF100" s="4"/>
    </row>
    <row r="101" spans="1:32" x14ac:dyDescent="0.25">
      <c r="A101" s="4"/>
      <c r="B101" s="8">
        <v>98</v>
      </c>
      <c r="C101" s="18">
        <f>MAX(D100*(Settings!$C$15/Settings!$C$14),Settings!$C$16)</f>
        <v>0.92315291666666655</v>
      </c>
      <c r="D101" s="18">
        <f t="shared" si="3"/>
        <v>-34318.121858499988</v>
      </c>
      <c r="E101" s="18">
        <f>G101*C101</f>
        <v>54781.001858499993</v>
      </c>
      <c r="F101" s="18">
        <f t="shared" si="4"/>
        <v>20462.88</v>
      </c>
      <c r="G101" s="18">
        <f t="shared" si="5"/>
        <v>59341.2</v>
      </c>
      <c r="H101" s="20">
        <f>Settings!C$3+('G2G Turnout'!$B101*(Settings!C$4+('G2G Turnout'!$B101*Settings!C$5)))</f>
        <v>205.84</v>
      </c>
      <c r="I101" s="18">
        <f>Settings!C$6+('G2G Turnout'!$B101*(Settings!C$7+('G2G Turnout'!$B101*Settings!C$8)))</f>
        <v>50</v>
      </c>
      <c r="J101" s="18">
        <f>Settings!D$3+('G2G Turnout'!$B101*(Settings!D$4+('G2G Turnout'!$B101*Settings!D$5)))</f>
        <v>205.84</v>
      </c>
      <c r="K101" s="18">
        <f>Settings!D$6+('G2G Turnout'!$B101*(Settings!D$7+('G2G Turnout'!$B101*Settings!D$8)))</f>
        <v>155.84</v>
      </c>
      <c r="L101" s="18">
        <f>Settings!E$3+('G2G Turnout'!$B101*(Settings!E$4+('G2G Turnout'!$B101*Settings!E$5)))</f>
        <v>629.20000000000005</v>
      </c>
      <c r="M101" s="18">
        <f>Settings!E$6+('G2G Turnout'!$B101*(Settings!E$7+('G2G Turnout'!$B101*Settings!E$8)))</f>
        <v>50</v>
      </c>
      <c r="N101" s="18">
        <f>Settings!F$3+('G2G Turnout'!$B101*(Settings!F$4+('G2G Turnout'!$B101*Settings!F$5)))</f>
        <v>629.20000000000005</v>
      </c>
      <c r="O101" s="18">
        <f>Settings!F$6+('G2G Turnout'!$B101*(Settings!F$7+('G2G Turnout'!$B101*Settings!F$8)))</f>
        <v>155.84</v>
      </c>
      <c r="P101" s="18">
        <f>Settings!G$3+('G2G Turnout'!$B101*(Settings!G$4+('G2G Turnout'!$B101*Settings!G$5)))</f>
        <v>629.20000000000005</v>
      </c>
      <c r="Q101" s="18">
        <f>Settings!G$6+('G2G Turnout'!$B101*(Settings!G$7+('G2G Turnout'!$B101*Settings!G$8)))</f>
        <v>261.68</v>
      </c>
      <c r="R101" s="18">
        <f>Settings!H$3+('G2G Turnout'!$B101*(Settings!H$4+('G2G Turnout'!$B101*Settings!H$5)))</f>
        <v>629.20000000000005</v>
      </c>
      <c r="S101" s="18">
        <f>Settings!H$6+('G2G Turnout'!$B101*(Settings!H$7+('G2G Turnout'!$B101*Settings!H$8)))</f>
        <v>579.20000000000005</v>
      </c>
      <c r="T101" s="18">
        <f>Settings!I$3+('G2G Turnout'!$B101*(Settings!I$4+('G2G Turnout'!$B101*Settings!I$5)))</f>
        <v>1158.4000000000001</v>
      </c>
      <c r="U101" s="18">
        <f>Settings!I$6+('G2G Turnout'!$B101*(Settings!I$7+('G2G Turnout'!$B101*Settings!I$8)))</f>
        <v>155.84</v>
      </c>
      <c r="V101" s="18">
        <f>Settings!J$3+('G2G Turnout'!$B101*(Settings!J$4+('G2G Turnout'!$B101*Settings!J$5)))</f>
        <v>1158.4000000000001</v>
      </c>
      <c r="W101" s="18">
        <f>Settings!J$6+('G2G Turnout'!$B101*(Settings!J$7+('G2G Turnout'!$B101*Settings!J$8)))</f>
        <v>579.20000000000005</v>
      </c>
      <c r="X101" s="18">
        <f>Settings!K$3+('G2G Turnout'!$B101*(Settings!K$4+('G2G Turnout'!$B101*Settings!K$5)))</f>
        <v>1158.4000000000001</v>
      </c>
      <c r="Y101" s="18">
        <f>Settings!K$6+('G2G Turnout'!$B101*(Settings!K$7+('G2G Turnout'!$B101*Settings!K$8)))</f>
        <v>1108.4000000000001</v>
      </c>
      <c r="Z101" s="18">
        <f>Settings!L$3+('G2G Turnout'!$B101*(Settings!L$4+('G2G Turnout'!$B101*Settings!L$5)))</f>
        <v>3275.2</v>
      </c>
      <c r="AA101" s="18">
        <f>Settings!L$6+('G2G Turnout'!$B101*(Settings!L$7+('G2G Turnout'!$B101*Settings!L$8)))</f>
        <v>2696</v>
      </c>
      <c r="AB101" s="18">
        <f>Settings!M$3+('G2G Turnout'!$B101*(Settings!M$4+('G2G Turnout'!$B101*Settings!M$5)))</f>
        <v>5392</v>
      </c>
      <c r="AC101" s="18">
        <f>Settings!M$6+('G2G Turnout'!$B101*(Settings!M$7+('G2G Turnout'!$B101*Settings!M$8)))</f>
        <v>579.20000000000005</v>
      </c>
      <c r="AD101" s="18">
        <f>Settings!N$3+('G2G Turnout'!$B101*(Settings!N$4+('G2G Turnout'!$B101*Settings!N$5)))</f>
        <v>5392</v>
      </c>
      <c r="AE101" s="18">
        <f>Settings!N$6+('G2G Turnout'!$B101*(Settings!N$7+('G2G Turnout'!$B101*Settings!N$8)))</f>
        <v>52970</v>
      </c>
      <c r="AF101" s="4"/>
    </row>
    <row r="102" spans="1:32" x14ac:dyDescent="0.25">
      <c r="A102" s="4"/>
      <c r="B102" s="8">
        <v>99</v>
      </c>
      <c r="C102" s="18">
        <f>MAX(D101*(Settings!$C$15/Settings!$C$14),Settings!$C$16)</f>
        <v>0.25</v>
      </c>
      <c r="D102" s="18">
        <f t="shared" si="3"/>
        <v>5717.1075000000019</v>
      </c>
      <c r="E102" s="18">
        <f>G102*C102</f>
        <v>15122.512500000001</v>
      </c>
      <c r="F102" s="18">
        <f t="shared" si="4"/>
        <v>20839.620000000003</v>
      </c>
      <c r="G102" s="18">
        <f t="shared" si="5"/>
        <v>60490.05</v>
      </c>
      <c r="H102" s="20">
        <f>Settings!C$3+('G2G Turnout'!$B102*(Settings!C$4+('G2G Turnout'!$B102*Settings!C$5)))</f>
        <v>207.91000000000003</v>
      </c>
      <c r="I102" s="18">
        <f>Settings!C$6+('G2G Turnout'!$B102*(Settings!C$7+('G2G Turnout'!$B102*Settings!C$8)))</f>
        <v>50</v>
      </c>
      <c r="J102" s="18">
        <f>Settings!D$3+('G2G Turnout'!$B102*(Settings!D$4+('G2G Turnout'!$B102*Settings!D$5)))</f>
        <v>207.91000000000003</v>
      </c>
      <c r="K102" s="18">
        <f>Settings!D$6+('G2G Turnout'!$B102*(Settings!D$7+('G2G Turnout'!$B102*Settings!D$8)))</f>
        <v>157.91000000000003</v>
      </c>
      <c r="L102" s="18">
        <f>Settings!E$3+('G2G Turnout'!$B102*(Settings!E$4+('G2G Turnout'!$B102*Settings!E$5)))</f>
        <v>639.55000000000007</v>
      </c>
      <c r="M102" s="18">
        <f>Settings!E$6+('G2G Turnout'!$B102*(Settings!E$7+('G2G Turnout'!$B102*Settings!E$8)))</f>
        <v>50</v>
      </c>
      <c r="N102" s="18">
        <f>Settings!F$3+('G2G Turnout'!$B102*(Settings!F$4+('G2G Turnout'!$B102*Settings!F$5)))</f>
        <v>639.55000000000007</v>
      </c>
      <c r="O102" s="18">
        <f>Settings!F$6+('G2G Turnout'!$B102*(Settings!F$7+('G2G Turnout'!$B102*Settings!F$8)))</f>
        <v>157.91000000000003</v>
      </c>
      <c r="P102" s="18">
        <f>Settings!G$3+('G2G Turnout'!$B102*(Settings!G$4+('G2G Turnout'!$B102*Settings!G$5)))</f>
        <v>639.55000000000007</v>
      </c>
      <c r="Q102" s="18">
        <f>Settings!G$6+('G2G Turnout'!$B102*(Settings!G$7+('G2G Turnout'!$B102*Settings!G$8)))</f>
        <v>265.82000000000005</v>
      </c>
      <c r="R102" s="18">
        <f>Settings!H$3+('G2G Turnout'!$B102*(Settings!H$4+('G2G Turnout'!$B102*Settings!H$5)))</f>
        <v>639.55000000000007</v>
      </c>
      <c r="S102" s="18">
        <f>Settings!H$6+('G2G Turnout'!$B102*(Settings!H$7+('G2G Turnout'!$B102*Settings!H$8)))</f>
        <v>589.55000000000007</v>
      </c>
      <c r="T102" s="18">
        <f>Settings!I$3+('G2G Turnout'!$B102*(Settings!I$4+('G2G Turnout'!$B102*Settings!I$5)))</f>
        <v>1179.1000000000001</v>
      </c>
      <c r="U102" s="18">
        <f>Settings!I$6+('G2G Turnout'!$B102*(Settings!I$7+('G2G Turnout'!$B102*Settings!I$8)))</f>
        <v>157.91000000000003</v>
      </c>
      <c r="V102" s="18">
        <f>Settings!J$3+('G2G Turnout'!$B102*(Settings!J$4+('G2G Turnout'!$B102*Settings!J$5)))</f>
        <v>1179.1000000000001</v>
      </c>
      <c r="W102" s="18">
        <f>Settings!J$6+('G2G Turnout'!$B102*(Settings!J$7+('G2G Turnout'!$B102*Settings!J$8)))</f>
        <v>589.55000000000007</v>
      </c>
      <c r="X102" s="18">
        <f>Settings!K$3+('G2G Turnout'!$B102*(Settings!K$4+('G2G Turnout'!$B102*Settings!K$5)))</f>
        <v>1179.1000000000001</v>
      </c>
      <c r="Y102" s="18">
        <f>Settings!K$6+('G2G Turnout'!$B102*(Settings!K$7+('G2G Turnout'!$B102*Settings!K$8)))</f>
        <v>1129.1000000000001</v>
      </c>
      <c r="Z102" s="18">
        <f>Settings!L$3+('G2G Turnout'!$B102*(Settings!L$4+('G2G Turnout'!$B102*Settings!L$5)))</f>
        <v>3337.3</v>
      </c>
      <c r="AA102" s="18">
        <f>Settings!L$6+('G2G Turnout'!$B102*(Settings!L$7+('G2G Turnout'!$B102*Settings!L$8)))</f>
        <v>2747.75</v>
      </c>
      <c r="AB102" s="18">
        <f>Settings!M$3+('G2G Turnout'!$B102*(Settings!M$4+('G2G Turnout'!$B102*Settings!M$5)))</f>
        <v>5495.5</v>
      </c>
      <c r="AC102" s="18">
        <f>Settings!M$6+('G2G Turnout'!$B102*(Settings!M$7+('G2G Turnout'!$B102*Settings!M$8)))</f>
        <v>589.55000000000007</v>
      </c>
      <c r="AD102" s="18">
        <f>Settings!N$3+('G2G Turnout'!$B102*(Settings!N$4+('G2G Turnout'!$B102*Settings!N$5)))</f>
        <v>5495.5</v>
      </c>
      <c r="AE102" s="18">
        <f>Settings!N$6+('G2G Turnout'!$B102*(Settings!N$7+('G2G Turnout'!$B102*Settings!N$8)))</f>
        <v>54005</v>
      </c>
      <c r="AF102" s="4"/>
    </row>
    <row r="103" spans="1:32" x14ac:dyDescent="0.25">
      <c r="A103" s="4"/>
      <c r="B103" s="8">
        <v>100</v>
      </c>
      <c r="C103" s="18">
        <f>MAX(D102*(Settings!$C$15/Settings!$C$14),Settings!$C$16)</f>
        <v>0.95285125000000026</v>
      </c>
      <c r="D103" s="18">
        <f t="shared" si="3"/>
        <v>-37523.279562500014</v>
      </c>
      <c r="E103" s="18">
        <f>G103*C103</f>
        <v>58743.279562500014</v>
      </c>
      <c r="F103" s="18">
        <f t="shared" si="4"/>
        <v>21220</v>
      </c>
      <c r="G103" s="18">
        <f t="shared" si="5"/>
        <v>61650</v>
      </c>
      <c r="H103" s="20">
        <f>Settings!C$3+('G2G Turnout'!$B103*(Settings!C$4+('G2G Turnout'!$B103*Settings!C$5)))</f>
        <v>210</v>
      </c>
      <c r="I103" s="18">
        <f>Settings!C$6+('G2G Turnout'!$B103*(Settings!C$7+('G2G Turnout'!$B103*Settings!C$8)))</f>
        <v>50</v>
      </c>
      <c r="J103" s="18">
        <f>Settings!D$3+('G2G Turnout'!$B103*(Settings!D$4+('G2G Turnout'!$B103*Settings!D$5)))</f>
        <v>210</v>
      </c>
      <c r="K103" s="18">
        <f>Settings!D$6+('G2G Turnout'!$B103*(Settings!D$7+('G2G Turnout'!$B103*Settings!D$8)))</f>
        <v>160</v>
      </c>
      <c r="L103" s="18">
        <f>Settings!E$3+('G2G Turnout'!$B103*(Settings!E$4+('G2G Turnout'!$B103*Settings!E$5)))</f>
        <v>650</v>
      </c>
      <c r="M103" s="18">
        <f>Settings!E$6+('G2G Turnout'!$B103*(Settings!E$7+('G2G Turnout'!$B103*Settings!E$8)))</f>
        <v>50</v>
      </c>
      <c r="N103" s="18">
        <f>Settings!F$3+('G2G Turnout'!$B103*(Settings!F$4+('G2G Turnout'!$B103*Settings!F$5)))</f>
        <v>650</v>
      </c>
      <c r="O103" s="18">
        <f>Settings!F$6+('G2G Turnout'!$B103*(Settings!F$7+('G2G Turnout'!$B103*Settings!F$8)))</f>
        <v>160</v>
      </c>
      <c r="P103" s="18">
        <f>Settings!G$3+('G2G Turnout'!$B103*(Settings!G$4+('G2G Turnout'!$B103*Settings!G$5)))</f>
        <v>650</v>
      </c>
      <c r="Q103" s="18">
        <f>Settings!G$6+('G2G Turnout'!$B103*(Settings!G$7+('G2G Turnout'!$B103*Settings!G$8)))</f>
        <v>270</v>
      </c>
      <c r="R103" s="18">
        <f>Settings!H$3+('G2G Turnout'!$B103*(Settings!H$4+('G2G Turnout'!$B103*Settings!H$5)))</f>
        <v>650</v>
      </c>
      <c r="S103" s="18">
        <f>Settings!H$6+('G2G Turnout'!$B103*(Settings!H$7+('G2G Turnout'!$B103*Settings!H$8)))</f>
        <v>600</v>
      </c>
      <c r="T103" s="18">
        <f>Settings!I$3+('G2G Turnout'!$B103*(Settings!I$4+('G2G Turnout'!$B103*Settings!I$5)))</f>
        <v>1200</v>
      </c>
      <c r="U103" s="18">
        <f>Settings!I$6+('G2G Turnout'!$B103*(Settings!I$7+('G2G Turnout'!$B103*Settings!I$8)))</f>
        <v>160</v>
      </c>
      <c r="V103" s="18">
        <f>Settings!J$3+('G2G Turnout'!$B103*(Settings!J$4+('G2G Turnout'!$B103*Settings!J$5)))</f>
        <v>1200</v>
      </c>
      <c r="W103" s="18">
        <f>Settings!J$6+('G2G Turnout'!$B103*(Settings!J$7+('G2G Turnout'!$B103*Settings!J$8)))</f>
        <v>600</v>
      </c>
      <c r="X103" s="18">
        <f>Settings!K$3+('G2G Turnout'!$B103*(Settings!K$4+('G2G Turnout'!$B103*Settings!K$5)))</f>
        <v>1200</v>
      </c>
      <c r="Y103" s="18">
        <f>Settings!K$6+('G2G Turnout'!$B103*(Settings!K$7+('G2G Turnout'!$B103*Settings!K$8)))</f>
        <v>1150</v>
      </c>
      <c r="Z103" s="18">
        <f>Settings!L$3+('G2G Turnout'!$B103*(Settings!L$4+('G2G Turnout'!$B103*Settings!L$5)))</f>
        <v>3400</v>
      </c>
      <c r="AA103" s="18">
        <f>Settings!L$6+('G2G Turnout'!$B103*(Settings!L$7+('G2G Turnout'!$B103*Settings!L$8)))</f>
        <v>2800</v>
      </c>
      <c r="AB103" s="18">
        <f>Settings!M$3+('G2G Turnout'!$B103*(Settings!M$4+('G2G Turnout'!$B103*Settings!M$5)))</f>
        <v>5600</v>
      </c>
      <c r="AC103" s="18">
        <f>Settings!M$6+('G2G Turnout'!$B103*(Settings!M$7+('G2G Turnout'!$B103*Settings!M$8)))</f>
        <v>600</v>
      </c>
      <c r="AD103" s="18">
        <f>Settings!N$3+('G2G Turnout'!$B103*(Settings!N$4+('G2G Turnout'!$B103*Settings!N$5)))</f>
        <v>5600</v>
      </c>
      <c r="AE103" s="18">
        <f>Settings!N$6+('G2G Turnout'!$B103*(Settings!N$7+('G2G Turnout'!$B103*Settings!N$8)))</f>
        <v>55050</v>
      </c>
      <c r="AF103" s="4"/>
    </row>
    <row r="104" spans="1:32" x14ac:dyDescent="0.25">
      <c r="A104" s="4"/>
      <c r="B104" s="8">
        <v>101</v>
      </c>
      <c r="C104" s="18">
        <f>MAX(D103*(Settings!$C$15/Settings!$C$14),Settings!$C$16)</f>
        <v>0.25</v>
      </c>
      <c r="D104" s="18">
        <f t="shared" si="3"/>
        <v>5898.7574999999997</v>
      </c>
      <c r="E104" s="18">
        <f>G104*C104</f>
        <v>15705.262500000001</v>
      </c>
      <c r="F104" s="18">
        <f t="shared" si="4"/>
        <v>21604.02</v>
      </c>
      <c r="G104" s="18">
        <f t="shared" si="5"/>
        <v>62821.05</v>
      </c>
      <c r="H104" s="20">
        <f>Settings!C$3+('G2G Turnout'!$B104*(Settings!C$4+('G2G Turnout'!$B104*Settings!C$5)))</f>
        <v>212.11</v>
      </c>
      <c r="I104" s="18">
        <f>Settings!C$6+('G2G Turnout'!$B104*(Settings!C$7+('G2G Turnout'!$B104*Settings!C$8)))</f>
        <v>50</v>
      </c>
      <c r="J104" s="18">
        <f>Settings!D$3+('G2G Turnout'!$B104*(Settings!D$4+('G2G Turnout'!$B104*Settings!D$5)))</f>
        <v>212.11</v>
      </c>
      <c r="K104" s="18">
        <f>Settings!D$6+('G2G Turnout'!$B104*(Settings!D$7+('G2G Turnout'!$B104*Settings!D$8)))</f>
        <v>162.11000000000001</v>
      </c>
      <c r="L104" s="18">
        <f>Settings!E$3+('G2G Turnout'!$B104*(Settings!E$4+('G2G Turnout'!$B104*Settings!E$5)))</f>
        <v>660.55000000000007</v>
      </c>
      <c r="M104" s="18">
        <f>Settings!E$6+('G2G Turnout'!$B104*(Settings!E$7+('G2G Turnout'!$B104*Settings!E$8)))</f>
        <v>50</v>
      </c>
      <c r="N104" s="18">
        <f>Settings!F$3+('G2G Turnout'!$B104*(Settings!F$4+('G2G Turnout'!$B104*Settings!F$5)))</f>
        <v>660.55000000000007</v>
      </c>
      <c r="O104" s="18">
        <f>Settings!F$6+('G2G Turnout'!$B104*(Settings!F$7+('G2G Turnout'!$B104*Settings!F$8)))</f>
        <v>162.11000000000001</v>
      </c>
      <c r="P104" s="18">
        <f>Settings!G$3+('G2G Turnout'!$B104*(Settings!G$4+('G2G Turnout'!$B104*Settings!G$5)))</f>
        <v>660.55000000000007</v>
      </c>
      <c r="Q104" s="18">
        <f>Settings!G$6+('G2G Turnout'!$B104*(Settings!G$7+('G2G Turnout'!$B104*Settings!G$8)))</f>
        <v>274.22000000000003</v>
      </c>
      <c r="R104" s="18">
        <f>Settings!H$3+('G2G Turnout'!$B104*(Settings!H$4+('G2G Turnout'!$B104*Settings!H$5)))</f>
        <v>660.55000000000007</v>
      </c>
      <c r="S104" s="18">
        <f>Settings!H$6+('G2G Turnout'!$B104*(Settings!H$7+('G2G Turnout'!$B104*Settings!H$8)))</f>
        <v>610.55000000000007</v>
      </c>
      <c r="T104" s="18">
        <f>Settings!I$3+('G2G Turnout'!$B104*(Settings!I$4+('G2G Turnout'!$B104*Settings!I$5)))</f>
        <v>1221.1000000000001</v>
      </c>
      <c r="U104" s="18">
        <f>Settings!I$6+('G2G Turnout'!$B104*(Settings!I$7+('G2G Turnout'!$B104*Settings!I$8)))</f>
        <v>162.11000000000001</v>
      </c>
      <c r="V104" s="18">
        <f>Settings!J$3+('G2G Turnout'!$B104*(Settings!J$4+('G2G Turnout'!$B104*Settings!J$5)))</f>
        <v>1221.1000000000001</v>
      </c>
      <c r="W104" s="18">
        <f>Settings!J$6+('G2G Turnout'!$B104*(Settings!J$7+('G2G Turnout'!$B104*Settings!J$8)))</f>
        <v>610.55000000000007</v>
      </c>
      <c r="X104" s="18">
        <f>Settings!K$3+('G2G Turnout'!$B104*(Settings!K$4+('G2G Turnout'!$B104*Settings!K$5)))</f>
        <v>1221.1000000000001</v>
      </c>
      <c r="Y104" s="18">
        <f>Settings!K$6+('G2G Turnout'!$B104*(Settings!K$7+('G2G Turnout'!$B104*Settings!K$8)))</f>
        <v>1171.1000000000001</v>
      </c>
      <c r="Z104" s="18">
        <f>Settings!L$3+('G2G Turnout'!$B104*(Settings!L$4+('G2G Turnout'!$B104*Settings!L$5)))</f>
        <v>3463.2999999999997</v>
      </c>
      <c r="AA104" s="18">
        <f>Settings!L$6+('G2G Turnout'!$B104*(Settings!L$7+('G2G Turnout'!$B104*Settings!L$8)))</f>
        <v>2852.75</v>
      </c>
      <c r="AB104" s="18">
        <f>Settings!M$3+('G2G Turnout'!$B104*(Settings!M$4+('G2G Turnout'!$B104*Settings!M$5)))</f>
        <v>5705.5</v>
      </c>
      <c r="AC104" s="18">
        <f>Settings!M$6+('G2G Turnout'!$B104*(Settings!M$7+('G2G Turnout'!$B104*Settings!M$8)))</f>
        <v>610.55000000000007</v>
      </c>
      <c r="AD104" s="18">
        <f>Settings!N$3+('G2G Turnout'!$B104*(Settings!N$4+('G2G Turnout'!$B104*Settings!N$5)))</f>
        <v>5705.5</v>
      </c>
      <c r="AE104" s="18">
        <f>Settings!N$6+('G2G Turnout'!$B104*(Settings!N$7+('G2G Turnout'!$B104*Settings!N$8)))</f>
        <v>56105</v>
      </c>
      <c r="AF104" s="4"/>
    </row>
    <row r="105" spans="1:32" x14ac:dyDescent="0.25">
      <c r="A105" s="4"/>
      <c r="B105" s="8">
        <v>102</v>
      </c>
      <c r="C105" s="18">
        <f>MAX(D104*(Settings!$C$15/Settings!$C$14),Settings!$C$16)</f>
        <v>0.98312624999999987</v>
      </c>
      <c r="D105" s="18">
        <f t="shared" si="3"/>
        <v>-40931.546003999989</v>
      </c>
      <c r="E105" s="18">
        <f>G105*C105</f>
        <v>62923.226003999989</v>
      </c>
      <c r="F105" s="18">
        <f t="shared" si="4"/>
        <v>21991.68</v>
      </c>
      <c r="G105" s="18">
        <f t="shared" si="5"/>
        <v>64003.199999999997</v>
      </c>
      <c r="H105" s="20">
        <f>Settings!C$3+('G2G Turnout'!$B105*(Settings!C$4+('G2G Turnout'!$B105*Settings!C$5)))</f>
        <v>214.24</v>
      </c>
      <c r="I105" s="18">
        <f>Settings!C$6+('G2G Turnout'!$B105*(Settings!C$7+('G2G Turnout'!$B105*Settings!C$8)))</f>
        <v>50</v>
      </c>
      <c r="J105" s="18">
        <f>Settings!D$3+('G2G Turnout'!$B105*(Settings!D$4+('G2G Turnout'!$B105*Settings!D$5)))</f>
        <v>214.24</v>
      </c>
      <c r="K105" s="18">
        <f>Settings!D$6+('G2G Turnout'!$B105*(Settings!D$7+('G2G Turnout'!$B105*Settings!D$8)))</f>
        <v>164.24</v>
      </c>
      <c r="L105" s="18">
        <f>Settings!E$3+('G2G Turnout'!$B105*(Settings!E$4+('G2G Turnout'!$B105*Settings!E$5)))</f>
        <v>671.2</v>
      </c>
      <c r="M105" s="18">
        <f>Settings!E$6+('G2G Turnout'!$B105*(Settings!E$7+('G2G Turnout'!$B105*Settings!E$8)))</f>
        <v>50</v>
      </c>
      <c r="N105" s="18">
        <f>Settings!F$3+('G2G Turnout'!$B105*(Settings!F$4+('G2G Turnout'!$B105*Settings!F$5)))</f>
        <v>671.2</v>
      </c>
      <c r="O105" s="18">
        <f>Settings!F$6+('G2G Turnout'!$B105*(Settings!F$7+('G2G Turnout'!$B105*Settings!F$8)))</f>
        <v>164.24</v>
      </c>
      <c r="P105" s="18">
        <f>Settings!G$3+('G2G Turnout'!$B105*(Settings!G$4+('G2G Turnout'!$B105*Settings!G$5)))</f>
        <v>671.2</v>
      </c>
      <c r="Q105" s="18">
        <f>Settings!G$6+('G2G Turnout'!$B105*(Settings!G$7+('G2G Turnout'!$B105*Settings!G$8)))</f>
        <v>278.48</v>
      </c>
      <c r="R105" s="18">
        <f>Settings!H$3+('G2G Turnout'!$B105*(Settings!H$4+('G2G Turnout'!$B105*Settings!H$5)))</f>
        <v>671.2</v>
      </c>
      <c r="S105" s="18">
        <f>Settings!H$6+('G2G Turnout'!$B105*(Settings!H$7+('G2G Turnout'!$B105*Settings!H$8)))</f>
        <v>621.20000000000005</v>
      </c>
      <c r="T105" s="18">
        <f>Settings!I$3+('G2G Turnout'!$B105*(Settings!I$4+('G2G Turnout'!$B105*Settings!I$5)))</f>
        <v>1242.4000000000001</v>
      </c>
      <c r="U105" s="18">
        <f>Settings!I$6+('G2G Turnout'!$B105*(Settings!I$7+('G2G Turnout'!$B105*Settings!I$8)))</f>
        <v>164.24</v>
      </c>
      <c r="V105" s="18">
        <f>Settings!J$3+('G2G Turnout'!$B105*(Settings!J$4+('G2G Turnout'!$B105*Settings!J$5)))</f>
        <v>1242.4000000000001</v>
      </c>
      <c r="W105" s="18">
        <f>Settings!J$6+('G2G Turnout'!$B105*(Settings!J$7+('G2G Turnout'!$B105*Settings!J$8)))</f>
        <v>621.20000000000005</v>
      </c>
      <c r="X105" s="18">
        <f>Settings!K$3+('G2G Turnout'!$B105*(Settings!K$4+('G2G Turnout'!$B105*Settings!K$5)))</f>
        <v>1242.4000000000001</v>
      </c>
      <c r="Y105" s="18">
        <f>Settings!K$6+('G2G Turnout'!$B105*(Settings!K$7+('G2G Turnout'!$B105*Settings!K$8)))</f>
        <v>1192.4000000000001</v>
      </c>
      <c r="Z105" s="18">
        <f>Settings!L$3+('G2G Turnout'!$B105*(Settings!L$4+('G2G Turnout'!$B105*Settings!L$5)))</f>
        <v>3527.1999999999994</v>
      </c>
      <c r="AA105" s="18">
        <f>Settings!L$6+('G2G Turnout'!$B105*(Settings!L$7+('G2G Turnout'!$B105*Settings!L$8)))</f>
        <v>2906</v>
      </c>
      <c r="AB105" s="18">
        <f>Settings!M$3+('G2G Turnout'!$B105*(Settings!M$4+('G2G Turnout'!$B105*Settings!M$5)))</f>
        <v>5812</v>
      </c>
      <c r="AC105" s="18">
        <f>Settings!M$6+('G2G Turnout'!$B105*(Settings!M$7+('G2G Turnout'!$B105*Settings!M$8)))</f>
        <v>621.20000000000005</v>
      </c>
      <c r="AD105" s="18">
        <f>Settings!N$3+('G2G Turnout'!$B105*(Settings!N$4+('G2G Turnout'!$B105*Settings!N$5)))</f>
        <v>5812</v>
      </c>
      <c r="AE105" s="18">
        <f>Settings!N$6+('G2G Turnout'!$B105*(Settings!N$7+('G2G Turnout'!$B105*Settings!N$8)))</f>
        <v>57170</v>
      </c>
      <c r="AF105" s="4"/>
    </row>
    <row r="106" spans="1:32" x14ac:dyDescent="0.25">
      <c r="A106" s="4"/>
      <c r="B106" s="8">
        <v>103</v>
      </c>
      <c r="C106" s="18">
        <f>MAX(D105*(Settings!$C$15/Settings!$C$14),Settings!$C$16)</f>
        <v>0.25</v>
      </c>
      <c r="D106" s="18">
        <f t="shared" si="3"/>
        <v>6083.8675000000003</v>
      </c>
      <c r="E106" s="18">
        <f>G106*C106</f>
        <v>16299.112499999999</v>
      </c>
      <c r="F106" s="18">
        <f t="shared" si="4"/>
        <v>22382.98</v>
      </c>
      <c r="G106" s="18">
        <f t="shared" si="5"/>
        <v>65196.45</v>
      </c>
      <c r="H106" s="20">
        <f>Settings!C$3+('G2G Turnout'!$B106*(Settings!C$4+('G2G Turnout'!$B106*Settings!C$5)))</f>
        <v>216.39000000000001</v>
      </c>
      <c r="I106" s="18">
        <f>Settings!C$6+('G2G Turnout'!$B106*(Settings!C$7+('G2G Turnout'!$B106*Settings!C$8)))</f>
        <v>50</v>
      </c>
      <c r="J106" s="18">
        <f>Settings!D$3+('G2G Turnout'!$B106*(Settings!D$4+('G2G Turnout'!$B106*Settings!D$5)))</f>
        <v>216.39000000000001</v>
      </c>
      <c r="K106" s="18">
        <f>Settings!D$6+('G2G Turnout'!$B106*(Settings!D$7+('G2G Turnout'!$B106*Settings!D$8)))</f>
        <v>166.39000000000001</v>
      </c>
      <c r="L106" s="18">
        <f>Settings!E$3+('G2G Turnout'!$B106*(Settings!E$4+('G2G Turnout'!$B106*Settings!E$5)))</f>
        <v>681.95</v>
      </c>
      <c r="M106" s="18">
        <f>Settings!E$6+('G2G Turnout'!$B106*(Settings!E$7+('G2G Turnout'!$B106*Settings!E$8)))</f>
        <v>50</v>
      </c>
      <c r="N106" s="18">
        <f>Settings!F$3+('G2G Turnout'!$B106*(Settings!F$4+('G2G Turnout'!$B106*Settings!F$5)))</f>
        <v>681.95</v>
      </c>
      <c r="O106" s="18">
        <f>Settings!F$6+('G2G Turnout'!$B106*(Settings!F$7+('G2G Turnout'!$B106*Settings!F$8)))</f>
        <v>166.39000000000001</v>
      </c>
      <c r="P106" s="18">
        <f>Settings!G$3+('G2G Turnout'!$B106*(Settings!G$4+('G2G Turnout'!$B106*Settings!G$5)))</f>
        <v>681.95</v>
      </c>
      <c r="Q106" s="18">
        <f>Settings!G$6+('G2G Turnout'!$B106*(Settings!G$7+('G2G Turnout'!$B106*Settings!G$8)))</f>
        <v>282.78000000000003</v>
      </c>
      <c r="R106" s="18">
        <f>Settings!H$3+('G2G Turnout'!$B106*(Settings!H$4+('G2G Turnout'!$B106*Settings!H$5)))</f>
        <v>681.95</v>
      </c>
      <c r="S106" s="18">
        <f>Settings!H$6+('G2G Turnout'!$B106*(Settings!H$7+('G2G Turnout'!$B106*Settings!H$8)))</f>
        <v>631.95000000000005</v>
      </c>
      <c r="T106" s="18">
        <f>Settings!I$3+('G2G Turnout'!$B106*(Settings!I$4+('G2G Turnout'!$B106*Settings!I$5)))</f>
        <v>1263.9000000000001</v>
      </c>
      <c r="U106" s="18">
        <f>Settings!I$6+('G2G Turnout'!$B106*(Settings!I$7+('G2G Turnout'!$B106*Settings!I$8)))</f>
        <v>166.39000000000001</v>
      </c>
      <c r="V106" s="18">
        <f>Settings!J$3+('G2G Turnout'!$B106*(Settings!J$4+('G2G Turnout'!$B106*Settings!J$5)))</f>
        <v>1263.9000000000001</v>
      </c>
      <c r="W106" s="18">
        <f>Settings!J$6+('G2G Turnout'!$B106*(Settings!J$7+('G2G Turnout'!$B106*Settings!J$8)))</f>
        <v>631.95000000000005</v>
      </c>
      <c r="X106" s="18">
        <f>Settings!K$3+('G2G Turnout'!$B106*(Settings!K$4+('G2G Turnout'!$B106*Settings!K$5)))</f>
        <v>1263.9000000000001</v>
      </c>
      <c r="Y106" s="18">
        <f>Settings!K$6+('G2G Turnout'!$B106*(Settings!K$7+('G2G Turnout'!$B106*Settings!K$8)))</f>
        <v>1213.9000000000001</v>
      </c>
      <c r="Z106" s="18">
        <f>Settings!L$3+('G2G Turnout'!$B106*(Settings!L$4+('G2G Turnout'!$B106*Settings!L$5)))</f>
        <v>3591.7</v>
      </c>
      <c r="AA106" s="18">
        <f>Settings!L$6+('G2G Turnout'!$B106*(Settings!L$7+('G2G Turnout'!$B106*Settings!L$8)))</f>
        <v>2959.75</v>
      </c>
      <c r="AB106" s="18">
        <f>Settings!M$3+('G2G Turnout'!$B106*(Settings!M$4+('G2G Turnout'!$B106*Settings!M$5)))</f>
        <v>5919.5</v>
      </c>
      <c r="AC106" s="18">
        <f>Settings!M$6+('G2G Turnout'!$B106*(Settings!M$7+('G2G Turnout'!$B106*Settings!M$8)))</f>
        <v>631.95000000000005</v>
      </c>
      <c r="AD106" s="18">
        <f>Settings!N$3+('G2G Turnout'!$B106*(Settings!N$4+('G2G Turnout'!$B106*Settings!N$5)))</f>
        <v>5919.5</v>
      </c>
      <c r="AE106" s="18">
        <f>Settings!N$6+('G2G Turnout'!$B106*(Settings!N$7+('G2G Turnout'!$B106*Settings!N$8)))</f>
        <v>58245</v>
      </c>
      <c r="AF106" s="4"/>
    </row>
    <row r="107" spans="1:32" x14ac:dyDescent="0.25">
      <c r="A107" s="4"/>
      <c r="B107" s="8">
        <v>104</v>
      </c>
      <c r="C107" s="18">
        <f>MAX(D106*(Settings!$C$15/Settings!$C$14),Settings!$C$16)</f>
        <v>1.0139779166666667</v>
      </c>
      <c r="D107" s="18">
        <f t="shared" si="3"/>
        <v>-44551.024849000009</v>
      </c>
      <c r="E107" s="18">
        <f>G107*C107</f>
        <v>67328.944849000007</v>
      </c>
      <c r="F107" s="18">
        <f t="shared" si="4"/>
        <v>22777.920000000002</v>
      </c>
      <c r="G107" s="18">
        <f t="shared" si="5"/>
        <v>66400.800000000003</v>
      </c>
      <c r="H107" s="20">
        <f>Settings!C$3+('G2G Turnout'!$B107*(Settings!C$4+('G2G Turnout'!$B107*Settings!C$5)))</f>
        <v>218.56</v>
      </c>
      <c r="I107" s="18">
        <f>Settings!C$6+('G2G Turnout'!$B107*(Settings!C$7+('G2G Turnout'!$B107*Settings!C$8)))</f>
        <v>50</v>
      </c>
      <c r="J107" s="18">
        <f>Settings!D$3+('G2G Turnout'!$B107*(Settings!D$4+('G2G Turnout'!$B107*Settings!D$5)))</f>
        <v>218.56</v>
      </c>
      <c r="K107" s="18">
        <f>Settings!D$6+('G2G Turnout'!$B107*(Settings!D$7+('G2G Turnout'!$B107*Settings!D$8)))</f>
        <v>168.56</v>
      </c>
      <c r="L107" s="18">
        <f>Settings!E$3+('G2G Turnout'!$B107*(Settings!E$4+('G2G Turnout'!$B107*Settings!E$5)))</f>
        <v>692.80000000000007</v>
      </c>
      <c r="M107" s="18">
        <f>Settings!E$6+('G2G Turnout'!$B107*(Settings!E$7+('G2G Turnout'!$B107*Settings!E$8)))</f>
        <v>50</v>
      </c>
      <c r="N107" s="18">
        <f>Settings!F$3+('G2G Turnout'!$B107*(Settings!F$4+('G2G Turnout'!$B107*Settings!F$5)))</f>
        <v>692.80000000000007</v>
      </c>
      <c r="O107" s="18">
        <f>Settings!F$6+('G2G Turnout'!$B107*(Settings!F$7+('G2G Turnout'!$B107*Settings!F$8)))</f>
        <v>168.56</v>
      </c>
      <c r="P107" s="18">
        <f>Settings!G$3+('G2G Turnout'!$B107*(Settings!G$4+('G2G Turnout'!$B107*Settings!G$5)))</f>
        <v>692.80000000000007</v>
      </c>
      <c r="Q107" s="18">
        <f>Settings!G$6+('G2G Turnout'!$B107*(Settings!G$7+('G2G Turnout'!$B107*Settings!G$8)))</f>
        <v>287.12</v>
      </c>
      <c r="R107" s="18">
        <f>Settings!H$3+('G2G Turnout'!$B107*(Settings!H$4+('G2G Turnout'!$B107*Settings!H$5)))</f>
        <v>692.80000000000007</v>
      </c>
      <c r="S107" s="18">
        <f>Settings!H$6+('G2G Turnout'!$B107*(Settings!H$7+('G2G Turnout'!$B107*Settings!H$8)))</f>
        <v>642.80000000000007</v>
      </c>
      <c r="T107" s="18">
        <f>Settings!I$3+('G2G Turnout'!$B107*(Settings!I$4+('G2G Turnout'!$B107*Settings!I$5)))</f>
        <v>1285.6000000000001</v>
      </c>
      <c r="U107" s="18">
        <f>Settings!I$6+('G2G Turnout'!$B107*(Settings!I$7+('G2G Turnout'!$B107*Settings!I$8)))</f>
        <v>168.56</v>
      </c>
      <c r="V107" s="18">
        <f>Settings!J$3+('G2G Turnout'!$B107*(Settings!J$4+('G2G Turnout'!$B107*Settings!J$5)))</f>
        <v>1285.6000000000001</v>
      </c>
      <c r="W107" s="18">
        <f>Settings!J$6+('G2G Turnout'!$B107*(Settings!J$7+('G2G Turnout'!$B107*Settings!J$8)))</f>
        <v>642.80000000000007</v>
      </c>
      <c r="X107" s="18">
        <f>Settings!K$3+('G2G Turnout'!$B107*(Settings!K$4+('G2G Turnout'!$B107*Settings!K$5)))</f>
        <v>1285.6000000000001</v>
      </c>
      <c r="Y107" s="18">
        <f>Settings!K$6+('G2G Turnout'!$B107*(Settings!K$7+('G2G Turnout'!$B107*Settings!K$8)))</f>
        <v>1235.6000000000001</v>
      </c>
      <c r="Z107" s="18">
        <f>Settings!L$3+('G2G Turnout'!$B107*(Settings!L$4+('G2G Turnout'!$B107*Settings!L$5)))</f>
        <v>3656.8</v>
      </c>
      <c r="AA107" s="18">
        <f>Settings!L$6+('G2G Turnout'!$B107*(Settings!L$7+('G2G Turnout'!$B107*Settings!L$8)))</f>
        <v>3014</v>
      </c>
      <c r="AB107" s="18">
        <f>Settings!M$3+('G2G Turnout'!$B107*(Settings!M$4+('G2G Turnout'!$B107*Settings!M$5)))</f>
        <v>6028</v>
      </c>
      <c r="AC107" s="18">
        <f>Settings!M$6+('G2G Turnout'!$B107*(Settings!M$7+('G2G Turnout'!$B107*Settings!M$8)))</f>
        <v>642.80000000000007</v>
      </c>
      <c r="AD107" s="18">
        <f>Settings!N$3+('G2G Turnout'!$B107*(Settings!N$4+('G2G Turnout'!$B107*Settings!N$5)))</f>
        <v>6028</v>
      </c>
      <c r="AE107" s="18">
        <f>Settings!N$6+('G2G Turnout'!$B107*(Settings!N$7+('G2G Turnout'!$B107*Settings!N$8)))</f>
        <v>59330</v>
      </c>
      <c r="AF107" s="4"/>
    </row>
    <row r="108" spans="1:32" x14ac:dyDescent="0.25">
      <c r="A108" s="4"/>
      <c r="B108" s="8">
        <v>105</v>
      </c>
      <c r="C108" s="18">
        <f>MAX(D107*(Settings!$C$15/Settings!$C$14),Settings!$C$16)</f>
        <v>0.25</v>
      </c>
      <c r="D108" s="18">
        <f t="shared" si="3"/>
        <v>6272.4375</v>
      </c>
      <c r="E108" s="18">
        <f>G108*C108</f>
        <v>16904.0625</v>
      </c>
      <c r="F108" s="18">
        <f t="shared" si="4"/>
        <v>23176.5</v>
      </c>
      <c r="G108" s="18">
        <f t="shared" si="5"/>
        <v>67616.25</v>
      </c>
      <c r="H108" s="20">
        <f>Settings!C$3+('G2G Turnout'!$B108*(Settings!C$4+('G2G Turnout'!$B108*Settings!C$5)))</f>
        <v>220.75</v>
      </c>
      <c r="I108" s="18">
        <f>Settings!C$6+('G2G Turnout'!$B108*(Settings!C$7+('G2G Turnout'!$B108*Settings!C$8)))</f>
        <v>50</v>
      </c>
      <c r="J108" s="18">
        <f>Settings!D$3+('G2G Turnout'!$B108*(Settings!D$4+('G2G Turnout'!$B108*Settings!D$5)))</f>
        <v>220.75</v>
      </c>
      <c r="K108" s="18">
        <f>Settings!D$6+('G2G Turnout'!$B108*(Settings!D$7+('G2G Turnout'!$B108*Settings!D$8)))</f>
        <v>170.75</v>
      </c>
      <c r="L108" s="18">
        <f>Settings!E$3+('G2G Turnout'!$B108*(Settings!E$4+('G2G Turnout'!$B108*Settings!E$5)))</f>
        <v>703.75</v>
      </c>
      <c r="M108" s="18">
        <f>Settings!E$6+('G2G Turnout'!$B108*(Settings!E$7+('G2G Turnout'!$B108*Settings!E$8)))</f>
        <v>50</v>
      </c>
      <c r="N108" s="18">
        <f>Settings!F$3+('G2G Turnout'!$B108*(Settings!F$4+('G2G Turnout'!$B108*Settings!F$5)))</f>
        <v>703.75</v>
      </c>
      <c r="O108" s="18">
        <f>Settings!F$6+('G2G Turnout'!$B108*(Settings!F$7+('G2G Turnout'!$B108*Settings!F$8)))</f>
        <v>170.75</v>
      </c>
      <c r="P108" s="18">
        <f>Settings!G$3+('G2G Turnout'!$B108*(Settings!G$4+('G2G Turnout'!$B108*Settings!G$5)))</f>
        <v>703.75</v>
      </c>
      <c r="Q108" s="18">
        <f>Settings!G$6+('G2G Turnout'!$B108*(Settings!G$7+('G2G Turnout'!$B108*Settings!G$8)))</f>
        <v>291.5</v>
      </c>
      <c r="R108" s="18">
        <f>Settings!H$3+('G2G Turnout'!$B108*(Settings!H$4+('G2G Turnout'!$B108*Settings!H$5)))</f>
        <v>703.75</v>
      </c>
      <c r="S108" s="18">
        <f>Settings!H$6+('G2G Turnout'!$B108*(Settings!H$7+('G2G Turnout'!$B108*Settings!H$8)))</f>
        <v>653.75</v>
      </c>
      <c r="T108" s="18">
        <f>Settings!I$3+('G2G Turnout'!$B108*(Settings!I$4+('G2G Turnout'!$B108*Settings!I$5)))</f>
        <v>1307.5</v>
      </c>
      <c r="U108" s="18">
        <f>Settings!I$6+('G2G Turnout'!$B108*(Settings!I$7+('G2G Turnout'!$B108*Settings!I$8)))</f>
        <v>170.75</v>
      </c>
      <c r="V108" s="18">
        <f>Settings!J$3+('G2G Turnout'!$B108*(Settings!J$4+('G2G Turnout'!$B108*Settings!J$5)))</f>
        <v>1307.5</v>
      </c>
      <c r="W108" s="18">
        <f>Settings!J$6+('G2G Turnout'!$B108*(Settings!J$7+('G2G Turnout'!$B108*Settings!J$8)))</f>
        <v>653.75</v>
      </c>
      <c r="X108" s="18">
        <f>Settings!K$3+('G2G Turnout'!$B108*(Settings!K$4+('G2G Turnout'!$B108*Settings!K$5)))</f>
        <v>1307.5</v>
      </c>
      <c r="Y108" s="18">
        <f>Settings!K$6+('G2G Turnout'!$B108*(Settings!K$7+('G2G Turnout'!$B108*Settings!K$8)))</f>
        <v>1257.5</v>
      </c>
      <c r="Z108" s="18">
        <f>Settings!L$3+('G2G Turnout'!$B108*(Settings!L$4+('G2G Turnout'!$B108*Settings!L$5)))</f>
        <v>3722.5</v>
      </c>
      <c r="AA108" s="18">
        <f>Settings!L$6+('G2G Turnout'!$B108*(Settings!L$7+('G2G Turnout'!$B108*Settings!L$8)))</f>
        <v>3068.75</v>
      </c>
      <c r="AB108" s="18">
        <f>Settings!M$3+('G2G Turnout'!$B108*(Settings!M$4+('G2G Turnout'!$B108*Settings!M$5)))</f>
        <v>6137.5</v>
      </c>
      <c r="AC108" s="18">
        <f>Settings!M$6+('G2G Turnout'!$B108*(Settings!M$7+('G2G Turnout'!$B108*Settings!M$8)))</f>
        <v>653.75</v>
      </c>
      <c r="AD108" s="18">
        <f>Settings!N$3+('G2G Turnout'!$B108*(Settings!N$4+('G2G Turnout'!$B108*Settings!N$5)))</f>
        <v>6137.5</v>
      </c>
      <c r="AE108" s="18">
        <f>Settings!N$6+('G2G Turnout'!$B108*(Settings!N$7+('G2G Turnout'!$B108*Settings!N$8)))</f>
        <v>60425</v>
      </c>
      <c r="AF108" s="4"/>
    </row>
    <row r="109" spans="1:32" x14ac:dyDescent="0.25">
      <c r="A109" s="4"/>
      <c r="B109" s="8">
        <v>106</v>
      </c>
      <c r="C109" s="18">
        <f>MAX(D108*(Settings!$C$15/Settings!$C$14),Settings!$C$16)</f>
        <v>1.0454062499999999</v>
      </c>
      <c r="D109" s="18">
        <f t="shared" si="3"/>
        <v>-48389.973387499995</v>
      </c>
      <c r="E109" s="18">
        <f>G109*C109</f>
        <v>71968.693387499996</v>
      </c>
      <c r="F109" s="18">
        <f t="shared" si="4"/>
        <v>23578.720000000001</v>
      </c>
      <c r="G109" s="18">
        <f t="shared" si="5"/>
        <v>68842.8</v>
      </c>
      <c r="H109" s="20">
        <f>Settings!C$3+('G2G Turnout'!$B109*(Settings!C$4+('G2G Turnout'!$B109*Settings!C$5)))</f>
        <v>222.96</v>
      </c>
      <c r="I109" s="18">
        <f>Settings!C$6+('G2G Turnout'!$B109*(Settings!C$7+('G2G Turnout'!$B109*Settings!C$8)))</f>
        <v>50</v>
      </c>
      <c r="J109" s="18">
        <f>Settings!D$3+('G2G Turnout'!$B109*(Settings!D$4+('G2G Turnout'!$B109*Settings!D$5)))</f>
        <v>222.96</v>
      </c>
      <c r="K109" s="18">
        <f>Settings!D$6+('G2G Turnout'!$B109*(Settings!D$7+('G2G Turnout'!$B109*Settings!D$8)))</f>
        <v>172.96</v>
      </c>
      <c r="L109" s="18">
        <f>Settings!E$3+('G2G Turnout'!$B109*(Settings!E$4+('G2G Turnout'!$B109*Settings!E$5)))</f>
        <v>714.80000000000007</v>
      </c>
      <c r="M109" s="18">
        <f>Settings!E$6+('G2G Turnout'!$B109*(Settings!E$7+('G2G Turnout'!$B109*Settings!E$8)))</f>
        <v>50</v>
      </c>
      <c r="N109" s="18">
        <f>Settings!F$3+('G2G Turnout'!$B109*(Settings!F$4+('G2G Turnout'!$B109*Settings!F$5)))</f>
        <v>714.80000000000007</v>
      </c>
      <c r="O109" s="18">
        <f>Settings!F$6+('G2G Turnout'!$B109*(Settings!F$7+('G2G Turnout'!$B109*Settings!F$8)))</f>
        <v>172.96</v>
      </c>
      <c r="P109" s="18">
        <f>Settings!G$3+('G2G Turnout'!$B109*(Settings!G$4+('G2G Turnout'!$B109*Settings!G$5)))</f>
        <v>714.80000000000007</v>
      </c>
      <c r="Q109" s="18">
        <f>Settings!G$6+('G2G Turnout'!$B109*(Settings!G$7+('G2G Turnout'!$B109*Settings!G$8)))</f>
        <v>295.92</v>
      </c>
      <c r="R109" s="18">
        <f>Settings!H$3+('G2G Turnout'!$B109*(Settings!H$4+('G2G Turnout'!$B109*Settings!H$5)))</f>
        <v>714.80000000000007</v>
      </c>
      <c r="S109" s="18">
        <f>Settings!H$6+('G2G Turnout'!$B109*(Settings!H$7+('G2G Turnout'!$B109*Settings!H$8)))</f>
        <v>664.80000000000007</v>
      </c>
      <c r="T109" s="18">
        <f>Settings!I$3+('G2G Turnout'!$B109*(Settings!I$4+('G2G Turnout'!$B109*Settings!I$5)))</f>
        <v>1329.6000000000001</v>
      </c>
      <c r="U109" s="18">
        <f>Settings!I$6+('G2G Turnout'!$B109*(Settings!I$7+('G2G Turnout'!$B109*Settings!I$8)))</f>
        <v>172.96</v>
      </c>
      <c r="V109" s="18">
        <f>Settings!J$3+('G2G Turnout'!$B109*(Settings!J$4+('G2G Turnout'!$B109*Settings!J$5)))</f>
        <v>1329.6000000000001</v>
      </c>
      <c r="W109" s="18">
        <f>Settings!J$6+('G2G Turnout'!$B109*(Settings!J$7+('G2G Turnout'!$B109*Settings!J$8)))</f>
        <v>664.80000000000007</v>
      </c>
      <c r="X109" s="18">
        <f>Settings!K$3+('G2G Turnout'!$B109*(Settings!K$4+('G2G Turnout'!$B109*Settings!K$5)))</f>
        <v>1329.6000000000001</v>
      </c>
      <c r="Y109" s="18">
        <f>Settings!K$6+('G2G Turnout'!$B109*(Settings!K$7+('G2G Turnout'!$B109*Settings!K$8)))</f>
        <v>1279.6000000000001</v>
      </c>
      <c r="Z109" s="18">
        <f>Settings!L$3+('G2G Turnout'!$B109*(Settings!L$4+('G2G Turnout'!$B109*Settings!L$5)))</f>
        <v>3788.7999999999997</v>
      </c>
      <c r="AA109" s="18">
        <f>Settings!L$6+('G2G Turnout'!$B109*(Settings!L$7+('G2G Turnout'!$B109*Settings!L$8)))</f>
        <v>3124</v>
      </c>
      <c r="AB109" s="18">
        <f>Settings!M$3+('G2G Turnout'!$B109*(Settings!M$4+('G2G Turnout'!$B109*Settings!M$5)))</f>
        <v>6248</v>
      </c>
      <c r="AC109" s="18">
        <f>Settings!M$6+('G2G Turnout'!$B109*(Settings!M$7+('G2G Turnout'!$B109*Settings!M$8)))</f>
        <v>664.80000000000007</v>
      </c>
      <c r="AD109" s="18">
        <f>Settings!N$3+('G2G Turnout'!$B109*(Settings!N$4+('G2G Turnout'!$B109*Settings!N$5)))</f>
        <v>6248</v>
      </c>
      <c r="AE109" s="18">
        <f>Settings!N$6+('G2G Turnout'!$B109*(Settings!N$7+('G2G Turnout'!$B109*Settings!N$8)))</f>
        <v>61530</v>
      </c>
      <c r="AF109" s="4"/>
    </row>
    <row r="110" spans="1:32" x14ac:dyDescent="0.25">
      <c r="A110" s="4"/>
      <c r="B110" s="8">
        <v>107</v>
      </c>
      <c r="C110" s="18">
        <f>MAX(D109*(Settings!$C$15/Settings!$C$14),Settings!$C$16)</f>
        <v>0.25</v>
      </c>
      <c r="D110" s="18">
        <f t="shared" si="3"/>
        <v>6464.4675000000025</v>
      </c>
      <c r="E110" s="18">
        <f>G110*C110</f>
        <v>17520.112499999999</v>
      </c>
      <c r="F110" s="18">
        <f t="shared" si="4"/>
        <v>23984.58</v>
      </c>
      <c r="G110" s="18">
        <f t="shared" si="5"/>
        <v>70080.45</v>
      </c>
      <c r="H110" s="20">
        <f>Settings!C$3+('G2G Turnout'!$B110*(Settings!C$4+('G2G Turnout'!$B110*Settings!C$5)))</f>
        <v>225.19</v>
      </c>
      <c r="I110" s="18">
        <f>Settings!C$6+('G2G Turnout'!$B110*(Settings!C$7+('G2G Turnout'!$B110*Settings!C$8)))</f>
        <v>50</v>
      </c>
      <c r="J110" s="18">
        <f>Settings!D$3+('G2G Turnout'!$B110*(Settings!D$4+('G2G Turnout'!$B110*Settings!D$5)))</f>
        <v>225.19</v>
      </c>
      <c r="K110" s="18">
        <f>Settings!D$6+('G2G Turnout'!$B110*(Settings!D$7+('G2G Turnout'!$B110*Settings!D$8)))</f>
        <v>175.19</v>
      </c>
      <c r="L110" s="18">
        <f>Settings!E$3+('G2G Turnout'!$B110*(Settings!E$4+('G2G Turnout'!$B110*Settings!E$5)))</f>
        <v>725.95</v>
      </c>
      <c r="M110" s="18">
        <f>Settings!E$6+('G2G Turnout'!$B110*(Settings!E$7+('G2G Turnout'!$B110*Settings!E$8)))</f>
        <v>50</v>
      </c>
      <c r="N110" s="18">
        <f>Settings!F$3+('G2G Turnout'!$B110*(Settings!F$4+('G2G Turnout'!$B110*Settings!F$5)))</f>
        <v>725.95</v>
      </c>
      <c r="O110" s="18">
        <f>Settings!F$6+('G2G Turnout'!$B110*(Settings!F$7+('G2G Turnout'!$B110*Settings!F$8)))</f>
        <v>175.19</v>
      </c>
      <c r="P110" s="18">
        <f>Settings!G$3+('G2G Turnout'!$B110*(Settings!G$4+('G2G Turnout'!$B110*Settings!G$5)))</f>
        <v>725.95</v>
      </c>
      <c r="Q110" s="18">
        <f>Settings!G$6+('G2G Turnout'!$B110*(Settings!G$7+('G2G Turnout'!$B110*Settings!G$8)))</f>
        <v>300.38</v>
      </c>
      <c r="R110" s="18">
        <f>Settings!H$3+('G2G Turnout'!$B110*(Settings!H$4+('G2G Turnout'!$B110*Settings!H$5)))</f>
        <v>725.95</v>
      </c>
      <c r="S110" s="18">
        <f>Settings!H$6+('G2G Turnout'!$B110*(Settings!H$7+('G2G Turnout'!$B110*Settings!H$8)))</f>
        <v>675.95</v>
      </c>
      <c r="T110" s="18">
        <f>Settings!I$3+('G2G Turnout'!$B110*(Settings!I$4+('G2G Turnout'!$B110*Settings!I$5)))</f>
        <v>1351.9</v>
      </c>
      <c r="U110" s="18">
        <f>Settings!I$6+('G2G Turnout'!$B110*(Settings!I$7+('G2G Turnout'!$B110*Settings!I$8)))</f>
        <v>175.19</v>
      </c>
      <c r="V110" s="18">
        <f>Settings!J$3+('G2G Turnout'!$B110*(Settings!J$4+('G2G Turnout'!$B110*Settings!J$5)))</f>
        <v>1351.9</v>
      </c>
      <c r="W110" s="18">
        <f>Settings!J$6+('G2G Turnout'!$B110*(Settings!J$7+('G2G Turnout'!$B110*Settings!J$8)))</f>
        <v>675.95</v>
      </c>
      <c r="X110" s="18">
        <f>Settings!K$3+('G2G Turnout'!$B110*(Settings!K$4+('G2G Turnout'!$B110*Settings!K$5)))</f>
        <v>1351.9</v>
      </c>
      <c r="Y110" s="18">
        <f>Settings!K$6+('G2G Turnout'!$B110*(Settings!K$7+('G2G Turnout'!$B110*Settings!K$8)))</f>
        <v>1301.9000000000001</v>
      </c>
      <c r="Z110" s="18">
        <f>Settings!L$3+('G2G Turnout'!$B110*(Settings!L$4+('G2G Turnout'!$B110*Settings!L$5)))</f>
        <v>3855.7000000000003</v>
      </c>
      <c r="AA110" s="18">
        <f>Settings!L$6+('G2G Turnout'!$B110*(Settings!L$7+('G2G Turnout'!$B110*Settings!L$8)))</f>
        <v>3179.75</v>
      </c>
      <c r="AB110" s="18">
        <f>Settings!M$3+('G2G Turnout'!$B110*(Settings!M$4+('G2G Turnout'!$B110*Settings!M$5)))</f>
        <v>6359.5</v>
      </c>
      <c r="AC110" s="18">
        <f>Settings!M$6+('G2G Turnout'!$B110*(Settings!M$7+('G2G Turnout'!$B110*Settings!M$8)))</f>
        <v>675.95</v>
      </c>
      <c r="AD110" s="18">
        <f>Settings!N$3+('G2G Turnout'!$B110*(Settings!N$4+('G2G Turnout'!$B110*Settings!N$5)))</f>
        <v>6359.5</v>
      </c>
      <c r="AE110" s="18">
        <f>Settings!N$6+('G2G Turnout'!$B110*(Settings!N$7+('G2G Turnout'!$B110*Settings!N$8)))</f>
        <v>62645</v>
      </c>
      <c r="AF110" s="4"/>
    </row>
    <row r="111" spans="1:32" x14ac:dyDescent="0.25">
      <c r="A111" s="4"/>
      <c r="B111" s="8">
        <v>108</v>
      </c>
      <c r="C111" s="18">
        <f>MAX(D110*(Settings!$C$15/Settings!$C$14),Settings!$C$16)</f>
        <v>1.0774112500000004</v>
      </c>
      <c r="D111" s="18">
        <f t="shared" si="3"/>
        <v>-52456.802533500027</v>
      </c>
      <c r="E111" s="18">
        <f>G111*C111</f>
        <v>76850.882533500029</v>
      </c>
      <c r="F111" s="18">
        <f t="shared" si="4"/>
        <v>24394.079999999998</v>
      </c>
      <c r="G111" s="18">
        <f t="shared" si="5"/>
        <v>71329.2</v>
      </c>
      <c r="H111" s="20">
        <f>Settings!C$3+('G2G Turnout'!$B111*(Settings!C$4+('G2G Turnout'!$B111*Settings!C$5)))</f>
        <v>227.44</v>
      </c>
      <c r="I111" s="18">
        <f>Settings!C$6+('G2G Turnout'!$B111*(Settings!C$7+('G2G Turnout'!$B111*Settings!C$8)))</f>
        <v>50</v>
      </c>
      <c r="J111" s="18">
        <f>Settings!D$3+('G2G Turnout'!$B111*(Settings!D$4+('G2G Turnout'!$B111*Settings!D$5)))</f>
        <v>227.44</v>
      </c>
      <c r="K111" s="18">
        <f>Settings!D$6+('G2G Turnout'!$B111*(Settings!D$7+('G2G Turnout'!$B111*Settings!D$8)))</f>
        <v>177.44</v>
      </c>
      <c r="L111" s="18">
        <f>Settings!E$3+('G2G Turnout'!$B111*(Settings!E$4+('G2G Turnout'!$B111*Settings!E$5)))</f>
        <v>737.2</v>
      </c>
      <c r="M111" s="18">
        <f>Settings!E$6+('G2G Turnout'!$B111*(Settings!E$7+('G2G Turnout'!$B111*Settings!E$8)))</f>
        <v>50</v>
      </c>
      <c r="N111" s="18">
        <f>Settings!F$3+('G2G Turnout'!$B111*(Settings!F$4+('G2G Turnout'!$B111*Settings!F$5)))</f>
        <v>737.2</v>
      </c>
      <c r="O111" s="18">
        <f>Settings!F$6+('G2G Turnout'!$B111*(Settings!F$7+('G2G Turnout'!$B111*Settings!F$8)))</f>
        <v>177.44</v>
      </c>
      <c r="P111" s="18">
        <f>Settings!G$3+('G2G Turnout'!$B111*(Settings!G$4+('G2G Turnout'!$B111*Settings!G$5)))</f>
        <v>737.2</v>
      </c>
      <c r="Q111" s="18">
        <f>Settings!G$6+('G2G Turnout'!$B111*(Settings!G$7+('G2G Turnout'!$B111*Settings!G$8)))</f>
        <v>304.88</v>
      </c>
      <c r="R111" s="18">
        <f>Settings!H$3+('G2G Turnout'!$B111*(Settings!H$4+('G2G Turnout'!$B111*Settings!H$5)))</f>
        <v>737.2</v>
      </c>
      <c r="S111" s="18">
        <f>Settings!H$6+('G2G Turnout'!$B111*(Settings!H$7+('G2G Turnout'!$B111*Settings!H$8)))</f>
        <v>687.2</v>
      </c>
      <c r="T111" s="18">
        <f>Settings!I$3+('G2G Turnout'!$B111*(Settings!I$4+('G2G Turnout'!$B111*Settings!I$5)))</f>
        <v>1374.4</v>
      </c>
      <c r="U111" s="18">
        <f>Settings!I$6+('G2G Turnout'!$B111*(Settings!I$7+('G2G Turnout'!$B111*Settings!I$8)))</f>
        <v>177.44</v>
      </c>
      <c r="V111" s="18">
        <f>Settings!J$3+('G2G Turnout'!$B111*(Settings!J$4+('G2G Turnout'!$B111*Settings!J$5)))</f>
        <v>1374.4</v>
      </c>
      <c r="W111" s="18">
        <f>Settings!J$6+('G2G Turnout'!$B111*(Settings!J$7+('G2G Turnout'!$B111*Settings!J$8)))</f>
        <v>687.2</v>
      </c>
      <c r="X111" s="18">
        <f>Settings!K$3+('G2G Turnout'!$B111*(Settings!K$4+('G2G Turnout'!$B111*Settings!K$5)))</f>
        <v>1374.4</v>
      </c>
      <c r="Y111" s="18">
        <f>Settings!K$6+('G2G Turnout'!$B111*(Settings!K$7+('G2G Turnout'!$B111*Settings!K$8)))</f>
        <v>1324.4</v>
      </c>
      <c r="Z111" s="18">
        <f>Settings!L$3+('G2G Turnout'!$B111*(Settings!L$4+('G2G Turnout'!$B111*Settings!L$5)))</f>
        <v>3923.2</v>
      </c>
      <c r="AA111" s="18">
        <f>Settings!L$6+('G2G Turnout'!$B111*(Settings!L$7+('G2G Turnout'!$B111*Settings!L$8)))</f>
        <v>3236</v>
      </c>
      <c r="AB111" s="18">
        <f>Settings!M$3+('G2G Turnout'!$B111*(Settings!M$4+('G2G Turnout'!$B111*Settings!M$5)))</f>
        <v>6472</v>
      </c>
      <c r="AC111" s="18">
        <f>Settings!M$6+('G2G Turnout'!$B111*(Settings!M$7+('G2G Turnout'!$B111*Settings!M$8)))</f>
        <v>687.2</v>
      </c>
      <c r="AD111" s="18">
        <f>Settings!N$3+('G2G Turnout'!$B111*(Settings!N$4+('G2G Turnout'!$B111*Settings!N$5)))</f>
        <v>6472</v>
      </c>
      <c r="AE111" s="18">
        <f>Settings!N$6+('G2G Turnout'!$B111*(Settings!N$7+('G2G Turnout'!$B111*Settings!N$8)))</f>
        <v>63770</v>
      </c>
      <c r="AF111" s="4"/>
    </row>
    <row r="112" spans="1:32" x14ac:dyDescent="0.25">
      <c r="A112" s="4"/>
      <c r="B112" s="8">
        <v>109</v>
      </c>
      <c r="C112" s="18">
        <f>MAX(D111*(Settings!$C$15/Settings!$C$14),Settings!$C$16)</f>
        <v>0.25</v>
      </c>
      <c r="D112" s="18">
        <f t="shared" si="3"/>
        <v>6659.9575000000004</v>
      </c>
      <c r="E112" s="18">
        <f>G112*C112</f>
        <v>18147.262500000001</v>
      </c>
      <c r="F112" s="18">
        <f t="shared" si="4"/>
        <v>24807.22</v>
      </c>
      <c r="G112" s="18">
        <f t="shared" si="5"/>
        <v>72589.05</v>
      </c>
      <c r="H112" s="20">
        <f>Settings!C$3+('G2G Turnout'!$B112*(Settings!C$4+('G2G Turnout'!$B112*Settings!C$5)))</f>
        <v>229.71</v>
      </c>
      <c r="I112" s="18">
        <f>Settings!C$6+('G2G Turnout'!$B112*(Settings!C$7+('G2G Turnout'!$B112*Settings!C$8)))</f>
        <v>50</v>
      </c>
      <c r="J112" s="18">
        <f>Settings!D$3+('G2G Turnout'!$B112*(Settings!D$4+('G2G Turnout'!$B112*Settings!D$5)))</f>
        <v>229.71</v>
      </c>
      <c r="K112" s="18">
        <f>Settings!D$6+('G2G Turnout'!$B112*(Settings!D$7+('G2G Turnout'!$B112*Settings!D$8)))</f>
        <v>179.71</v>
      </c>
      <c r="L112" s="18">
        <f>Settings!E$3+('G2G Turnout'!$B112*(Settings!E$4+('G2G Turnout'!$B112*Settings!E$5)))</f>
        <v>748.55000000000007</v>
      </c>
      <c r="M112" s="18">
        <f>Settings!E$6+('G2G Turnout'!$B112*(Settings!E$7+('G2G Turnout'!$B112*Settings!E$8)))</f>
        <v>50</v>
      </c>
      <c r="N112" s="18">
        <f>Settings!F$3+('G2G Turnout'!$B112*(Settings!F$4+('G2G Turnout'!$B112*Settings!F$5)))</f>
        <v>748.55000000000007</v>
      </c>
      <c r="O112" s="18">
        <f>Settings!F$6+('G2G Turnout'!$B112*(Settings!F$7+('G2G Turnout'!$B112*Settings!F$8)))</f>
        <v>179.71</v>
      </c>
      <c r="P112" s="18">
        <f>Settings!G$3+('G2G Turnout'!$B112*(Settings!G$4+('G2G Turnout'!$B112*Settings!G$5)))</f>
        <v>748.55000000000007</v>
      </c>
      <c r="Q112" s="18">
        <f>Settings!G$6+('G2G Turnout'!$B112*(Settings!G$7+('G2G Turnout'!$B112*Settings!G$8)))</f>
        <v>309.42</v>
      </c>
      <c r="R112" s="18">
        <f>Settings!H$3+('G2G Turnout'!$B112*(Settings!H$4+('G2G Turnout'!$B112*Settings!H$5)))</f>
        <v>748.55000000000007</v>
      </c>
      <c r="S112" s="18">
        <f>Settings!H$6+('G2G Turnout'!$B112*(Settings!H$7+('G2G Turnout'!$B112*Settings!H$8)))</f>
        <v>698.55000000000007</v>
      </c>
      <c r="T112" s="18">
        <f>Settings!I$3+('G2G Turnout'!$B112*(Settings!I$4+('G2G Turnout'!$B112*Settings!I$5)))</f>
        <v>1397.1000000000001</v>
      </c>
      <c r="U112" s="18">
        <f>Settings!I$6+('G2G Turnout'!$B112*(Settings!I$7+('G2G Turnout'!$B112*Settings!I$8)))</f>
        <v>179.71</v>
      </c>
      <c r="V112" s="18">
        <f>Settings!J$3+('G2G Turnout'!$B112*(Settings!J$4+('G2G Turnout'!$B112*Settings!J$5)))</f>
        <v>1397.1000000000001</v>
      </c>
      <c r="W112" s="18">
        <f>Settings!J$6+('G2G Turnout'!$B112*(Settings!J$7+('G2G Turnout'!$B112*Settings!J$8)))</f>
        <v>698.55000000000007</v>
      </c>
      <c r="X112" s="18">
        <f>Settings!K$3+('G2G Turnout'!$B112*(Settings!K$4+('G2G Turnout'!$B112*Settings!K$5)))</f>
        <v>1397.1000000000001</v>
      </c>
      <c r="Y112" s="18">
        <f>Settings!K$6+('G2G Turnout'!$B112*(Settings!K$7+('G2G Turnout'!$B112*Settings!K$8)))</f>
        <v>1347.1000000000001</v>
      </c>
      <c r="Z112" s="18">
        <f>Settings!L$3+('G2G Turnout'!$B112*(Settings!L$4+('G2G Turnout'!$B112*Settings!L$5)))</f>
        <v>3991.2999999999997</v>
      </c>
      <c r="AA112" s="18">
        <f>Settings!L$6+('G2G Turnout'!$B112*(Settings!L$7+('G2G Turnout'!$B112*Settings!L$8)))</f>
        <v>3292.75</v>
      </c>
      <c r="AB112" s="18">
        <f>Settings!M$3+('G2G Turnout'!$B112*(Settings!M$4+('G2G Turnout'!$B112*Settings!M$5)))</f>
        <v>6585.5</v>
      </c>
      <c r="AC112" s="18">
        <f>Settings!M$6+('G2G Turnout'!$B112*(Settings!M$7+('G2G Turnout'!$B112*Settings!M$8)))</f>
        <v>698.55000000000007</v>
      </c>
      <c r="AD112" s="18">
        <f>Settings!N$3+('G2G Turnout'!$B112*(Settings!N$4+('G2G Turnout'!$B112*Settings!N$5)))</f>
        <v>6585.5</v>
      </c>
      <c r="AE112" s="18">
        <f>Settings!N$6+('G2G Turnout'!$B112*(Settings!N$7+('G2G Turnout'!$B112*Settings!N$8)))</f>
        <v>64905</v>
      </c>
      <c r="AF112" s="4"/>
    </row>
    <row r="113" spans="1:32" x14ac:dyDescent="0.25">
      <c r="A113" s="4"/>
      <c r="B113" s="8">
        <v>110</v>
      </c>
      <c r="C113" s="18">
        <f>MAX(D112*(Settings!$C$15/Settings!$C$14),Settings!$C$16)</f>
        <v>1.1099929166666667</v>
      </c>
      <c r="D113" s="18">
        <f t="shared" si="3"/>
        <v>-56760.076824999996</v>
      </c>
      <c r="E113" s="18">
        <f>G113*C113</f>
        <v>81984.076824999996</v>
      </c>
      <c r="F113" s="18">
        <f t="shared" si="4"/>
        <v>25224</v>
      </c>
      <c r="G113" s="18">
        <f t="shared" si="5"/>
        <v>73860</v>
      </c>
      <c r="H113" s="20">
        <f>Settings!C$3+('G2G Turnout'!$B113*(Settings!C$4+('G2G Turnout'!$B113*Settings!C$5)))</f>
        <v>232.00000000000003</v>
      </c>
      <c r="I113" s="18">
        <f>Settings!C$6+('G2G Turnout'!$B113*(Settings!C$7+('G2G Turnout'!$B113*Settings!C$8)))</f>
        <v>50</v>
      </c>
      <c r="J113" s="18">
        <f>Settings!D$3+('G2G Turnout'!$B113*(Settings!D$4+('G2G Turnout'!$B113*Settings!D$5)))</f>
        <v>232.00000000000003</v>
      </c>
      <c r="K113" s="18">
        <f>Settings!D$6+('G2G Turnout'!$B113*(Settings!D$7+('G2G Turnout'!$B113*Settings!D$8)))</f>
        <v>182.00000000000003</v>
      </c>
      <c r="L113" s="18">
        <f>Settings!E$3+('G2G Turnout'!$B113*(Settings!E$4+('G2G Turnout'!$B113*Settings!E$5)))</f>
        <v>760</v>
      </c>
      <c r="M113" s="18">
        <f>Settings!E$6+('G2G Turnout'!$B113*(Settings!E$7+('G2G Turnout'!$B113*Settings!E$8)))</f>
        <v>50</v>
      </c>
      <c r="N113" s="18">
        <f>Settings!F$3+('G2G Turnout'!$B113*(Settings!F$4+('G2G Turnout'!$B113*Settings!F$5)))</f>
        <v>760</v>
      </c>
      <c r="O113" s="18">
        <f>Settings!F$6+('G2G Turnout'!$B113*(Settings!F$7+('G2G Turnout'!$B113*Settings!F$8)))</f>
        <v>182.00000000000003</v>
      </c>
      <c r="P113" s="18">
        <f>Settings!G$3+('G2G Turnout'!$B113*(Settings!G$4+('G2G Turnout'!$B113*Settings!G$5)))</f>
        <v>760</v>
      </c>
      <c r="Q113" s="18">
        <f>Settings!G$6+('G2G Turnout'!$B113*(Settings!G$7+('G2G Turnout'!$B113*Settings!G$8)))</f>
        <v>314.00000000000006</v>
      </c>
      <c r="R113" s="18">
        <f>Settings!H$3+('G2G Turnout'!$B113*(Settings!H$4+('G2G Turnout'!$B113*Settings!H$5)))</f>
        <v>760</v>
      </c>
      <c r="S113" s="18">
        <f>Settings!H$6+('G2G Turnout'!$B113*(Settings!H$7+('G2G Turnout'!$B113*Settings!H$8)))</f>
        <v>710</v>
      </c>
      <c r="T113" s="18">
        <f>Settings!I$3+('G2G Turnout'!$B113*(Settings!I$4+('G2G Turnout'!$B113*Settings!I$5)))</f>
        <v>1420</v>
      </c>
      <c r="U113" s="18">
        <f>Settings!I$6+('G2G Turnout'!$B113*(Settings!I$7+('G2G Turnout'!$B113*Settings!I$8)))</f>
        <v>182.00000000000003</v>
      </c>
      <c r="V113" s="18">
        <f>Settings!J$3+('G2G Turnout'!$B113*(Settings!J$4+('G2G Turnout'!$B113*Settings!J$5)))</f>
        <v>1420</v>
      </c>
      <c r="W113" s="18">
        <f>Settings!J$6+('G2G Turnout'!$B113*(Settings!J$7+('G2G Turnout'!$B113*Settings!J$8)))</f>
        <v>710</v>
      </c>
      <c r="X113" s="18">
        <f>Settings!K$3+('G2G Turnout'!$B113*(Settings!K$4+('G2G Turnout'!$B113*Settings!K$5)))</f>
        <v>1420</v>
      </c>
      <c r="Y113" s="18">
        <f>Settings!K$6+('G2G Turnout'!$B113*(Settings!K$7+('G2G Turnout'!$B113*Settings!K$8)))</f>
        <v>1370</v>
      </c>
      <c r="Z113" s="18">
        <f>Settings!L$3+('G2G Turnout'!$B113*(Settings!L$4+('G2G Turnout'!$B113*Settings!L$5)))</f>
        <v>4060</v>
      </c>
      <c r="AA113" s="18">
        <f>Settings!L$6+('G2G Turnout'!$B113*(Settings!L$7+('G2G Turnout'!$B113*Settings!L$8)))</f>
        <v>3350</v>
      </c>
      <c r="AB113" s="18">
        <f>Settings!M$3+('G2G Turnout'!$B113*(Settings!M$4+('G2G Turnout'!$B113*Settings!M$5)))</f>
        <v>6700</v>
      </c>
      <c r="AC113" s="18">
        <f>Settings!M$6+('G2G Turnout'!$B113*(Settings!M$7+('G2G Turnout'!$B113*Settings!M$8)))</f>
        <v>710</v>
      </c>
      <c r="AD113" s="18">
        <f>Settings!N$3+('G2G Turnout'!$B113*(Settings!N$4+('G2G Turnout'!$B113*Settings!N$5)))</f>
        <v>6700</v>
      </c>
      <c r="AE113" s="18">
        <f>Settings!N$6+('G2G Turnout'!$B113*(Settings!N$7+('G2G Turnout'!$B113*Settings!N$8)))</f>
        <v>66050</v>
      </c>
      <c r="AF113" s="4"/>
    </row>
    <row r="114" spans="1:32" x14ac:dyDescent="0.25">
      <c r="A114" s="4"/>
      <c r="B114" s="8">
        <v>111</v>
      </c>
      <c r="C114" s="18">
        <f>MAX(D113*(Settings!$C$15/Settings!$C$14),Settings!$C$16)</f>
        <v>0.25</v>
      </c>
      <c r="D114" s="18">
        <f t="shared" si="3"/>
        <v>6858.9075000000012</v>
      </c>
      <c r="E114" s="18">
        <f>G114*C114</f>
        <v>18785.512500000001</v>
      </c>
      <c r="F114" s="18">
        <f t="shared" si="4"/>
        <v>25644.420000000002</v>
      </c>
      <c r="G114" s="18">
        <f t="shared" si="5"/>
        <v>75142.05</v>
      </c>
      <c r="H114" s="20">
        <f>Settings!C$3+('G2G Turnout'!$B114*(Settings!C$4+('G2G Turnout'!$B114*Settings!C$5)))</f>
        <v>234.31000000000003</v>
      </c>
      <c r="I114" s="18">
        <f>Settings!C$6+('G2G Turnout'!$B114*(Settings!C$7+('G2G Turnout'!$B114*Settings!C$8)))</f>
        <v>50</v>
      </c>
      <c r="J114" s="18">
        <f>Settings!D$3+('G2G Turnout'!$B114*(Settings!D$4+('G2G Turnout'!$B114*Settings!D$5)))</f>
        <v>234.31000000000003</v>
      </c>
      <c r="K114" s="18">
        <f>Settings!D$6+('G2G Turnout'!$B114*(Settings!D$7+('G2G Turnout'!$B114*Settings!D$8)))</f>
        <v>184.31000000000003</v>
      </c>
      <c r="L114" s="18">
        <f>Settings!E$3+('G2G Turnout'!$B114*(Settings!E$4+('G2G Turnout'!$B114*Settings!E$5)))</f>
        <v>771.55000000000007</v>
      </c>
      <c r="M114" s="18">
        <f>Settings!E$6+('G2G Turnout'!$B114*(Settings!E$7+('G2G Turnout'!$B114*Settings!E$8)))</f>
        <v>50</v>
      </c>
      <c r="N114" s="18">
        <f>Settings!F$3+('G2G Turnout'!$B114*(Settings!F$4+('G2G Turnout'!$B114*Settings!F$5)))</f>
        <v>771.55000000000007</v>
      </c>
      <c r="O114" s="18">
        <f>Settings!F$6+('G2G Turnout'!$B114*(Settings!F$7+('G2G Turnout'!$B114*Settings!F$8)))</f>
        <v>184.31000000000003</v>
      </c>
      <c r="P114" s="18">
        <f>Settings!G$3+('G2G Turnout'!$B114*(Settings!G$4+('G2G Turnout'!$B114*Settings!G$5)))</f>
        <v>771.55000000000007</v>
      </c>
      <c r="Q114" s="18">
        <f>Settings!G$6+('G2G Turnout'!$B114*(Settings!G$7+('G2G Turnout'!$B114*Settings!G$8)))</f>
        <v>318.62000000000006</v>
      </c>
      <c r="R114" s="18">
        <f>Settings!H$3+('G2G Turnout'!$B114*(Settings!H$4+('G2G Turnout'!$B114*Settings!H$5)))</f>
        <v>771.55000000000007</v>
      </c>
      <c r="S114" s="18">
        <f>Settings!H$6+('G2G Turnout'!$B114*(Settings!H$7+('G2G Turnout'!$B114*Settings!H$8)))</f>
        <v>721.55000000000007</v>
      </c>
      <c r="T114" s="18">
        <f>Settings!I$3+('G2G Turnout'!$B114*(Settings!I$4+('G2G Turnout'!$B114*Settings!I$5)))</f>
        <v>1443.1000000000001</v>
      </c>
      <c r="U114" s="18">
        <f>Settings!I$6+('G2G Turnout'!$B114*(Settings!I$7+('G2G Turnout'!$B114*Settings!I$8)))</f>
        <v>184.31000000000003</v>
      </c>
      <c r="V114" s="18">
        <f>Settings!J$3+('G2G Turnout'!$B114*(Settings!J$4+('G2G Turnout'!$B114*Settings!J$5)))</f>
        <v>1443.1000000000001</v>
      </c>
      <c r="W114" s="18">
        <f>Settings!J$6+('G2G Turnout'!$B114*(Settings!J$7+('G2G Turnout'!$B114*Settings!J$8)))</f>
        <v>721.55000000000007</v>
      </c>
      <c r="X114" s="18">
        <f>Settings!K$3+('G2G Turnout'!$B114*(Settings!K$4+('G2G Turnout'!$B114*Settings!K$5)))</f>
        <v>1443.1000000000001</v>
      </c>
      <c r="Y114" s="18">
        <f>Settings!K$6+('G2G Turnout'!$B114*(Settings!K$7+('G2G Turnout'!$B114*Settings!K$8)))</f>
        <v>1393.1000000000001</v>
      </c>
      <c r="Z114" s="18">
        <f>Settings!L$3+('G2G Turnout'!$B114*(Settings!L$4+('G2G Turnout'!$B114*Settings!L$5)))</f>
        <v>4129.2999999999993</v>
      </c>
      <c r="AA114" s="18">
        <f>Settings!L$6+('G2G Turnout'!$B114*(Settings!L$7+('G2G Turnout'!$B114*Settings!L$8)))</f>
        <v>3407.75</v>
      </c>
      <c r="AB114" s="18">
        <f>Settings!M$3+('G2G Turnout'!$B114*(Settings!M$4+('G2G Turnout'!$B114*Settings!M$5)))</f>
        <v>6815.5</v>
      </c>
      <c r="AC114" s="18">
        <f>Settings!M$6+('G2G Turnout'!$B114*(Settings!M$7+('G2G Turnout'!$B114*Settings!M$8)))</f>
        <v>721.55000000000007</v>
      </c>
      <c r="AD114" s="18">
        <f>Settings!N$3+('G2G Turnout'!$B114*(Settings!N$4+('G2G Turnout'!$B114*Settings!N$5)))</f>
        <v>6815.5</v>
      </c>
      <c r="AE114" s="18">
        <f>Settings!N$6+('G2G Turnout'!$B114*(Settings!N$7+('G2G Turnout'!$B114*Settings!N$8)))</f>
        <v>67205</v>
      </c>
      <c r="AF114" s="4"/>
    </row>
    <row r="115" spans="1:32" x14ac:dyDescent="0.25">
      <c r="A115" s="4"/>
      <c r="B115" s="8">
        <v>112</v>
      </c>
      <c r="C115" s="18">
        <f>MAX(D114*(Settings!$C$15/Settings!$C$14),Settings!$C$16)</f>
        <v>1.1431512500000001</v>
      </c>
      <c r="D115" s="18">
        <f t="shared" si="3"/>
        <v>-61308.514424000008</v>
      </c>
      <c r="E115" s="18">
        <f>G115*C115</f>
        <v>87376.994424000004</v>
      </c>
      <c r="F115" s="18">
        <f t="shared" si="4"/>
        <v>26068.48</v>
      </c>
      <c r="G115" s="18">
        <f t="shared" si="5"/>
        <v>76435.199999999997</v>
      </c>
      <c r="H115" s="20">
        <f>Settings!C$3+('G2G Turnout'!$B115*(Settings!C$4+('G2G Turnout'!$B115*Settings!C$5)))</f>
        <v>236.64000000000001</v>
      </c>
      <c r="I115" s="18">
        <f>Settings!C$6+('G2G Turnout'!$B115*(Settings!C$7+('G2G Turnout'!$B115*Settings!C$8)))</f>
        <v>50</v>
      </c>
      <c r="J115" s="18">
        <f>Settings!D$3+('G2G Turnout'!$B115*(Settings!D$4+('G2G Turnout'!$B115*Settings!D$5)))</f>
        <v>236.64000000000001</v>
      </c>
      <c r="K115" s="18">
        <f>Settings!D$6+('G2G Turnout'!$B115*(Settings!D$7+('G2G Turnout'!$B115*Settings!D$8)))</f>
        <v>186.64000000000001</v>
      </c>
      <c r="L115" s="18">
        <f>Settings!E$3+('G2G Turnout'!$B115*(Settings!E$4+('G2G Turnout'!$B115*Settings!E$5)))</f>
        <v>783.2</v>
      </c>
      <c r="M115" s="18">
        <f>Settings!E$6+('G2G Turnout'!$B115*(Settings!E$7+('G2G Turnout'!$B115*Settings!E$8)))</f>
        <v>50</v>
      </c>
      <c r="N115" s="18">
        <f>Settings!F$3+('G2G Turnout'!$B115*(Settings!F$4+('G2G Turnout'!$B115*Settings!F$5)))</f>
        <v>783.2</v>
      </c>
      <c r="O115" s="18">
        <f>Settings!F$6+('G2G Turnout'!$B115*(Settings!F$7+('G2G Turnout'!$B115*Settings!F$8)))</f>
        <v>186.64000000000001</v>
      </c>
      <c r="P115" s="18">
        <f>Settings!G$3+('G2G Turnout'!$B115*(Settings!G$4+('G2G Turnout'!$B115*Settings!G$5)))</f>
        <v>783.2</v>
      </c>
      <c r="Q115" s="18">
        <f>Settings!G$6+('G2G Turnout'!$B115*(Settings!G$7+('G2G Turnout'!$B115*Settings!G$8)))</f>
        <v>323.28000000000003</v>
      </c>
      <c r="R115" s="18">
        <f>Settings!H$3+('G2G Turnout'!$B115*(Settings!H$4+('G2G Turnout'!$B115*Settings!H$5)))</f>
        <v>783.2</v>
      </c>
      <c r="S115" s="18">
        <f>Settings!H$6+('G2G Turnout'!$B115*(Settings!H$7+('G2G Turnout'!$B115*Settings!H$8)))</f>
        <v>733.2</v>
      </c>
      <c r="T115" s="18">
        <f>Settings!I$3+('G2G Turnout'!$B115*(Settings!I$4+('G2G Turnout'!$B115*Settings!I$5)))</f>
        <v>1466.4</v>
      </c>
      <c r="U115" s="18">
        <f>Settings!I$6+('G2G Turnout'!$B115*(Settings!I$7+('G2G Turnout'!$B115*Settings!I$8)))</f>
        <v>186.64000000000001</v>
      </c>
      <c r="V115" s="18">
        <f>Settings!J$3+('G2G Turnout'!$B115*(Settings!J$4+('G2G Turnout'!$B115*Settings!J$5)))</f>
        <v>1466.4</v>
      </c>
      <c r="W115" s="18">
        <f>Settings!J$6+('G2G Turnout'!$B115*(Settings!J$7+('G2G Turnout'!$B115*Settings!J$8)))</f>
        <v>733.2</v>
      </c>
      <c r="X115" s="18">
        <f>Settings!K$3+('G2G Turnout'!$B115*(Settings!K$4+('G2G Turnout'!$B115*Settings!K$5)))</f>
        <v>1466.4</v>
      </c>
      <c r="Y115" s="18">
        <f>Settings!K$6+('G2G Turnout'!$B115*(Settings!K$7+('G2G Turnout'!$B115*Settings!K$8)))</f>
        <v>1416.4</v>
      </c>
      <c r="Z115" s="18">
        <f>Settings!L$3+('G2G Turnout'!$B115*(Settings!L$4+('G2G Turnout'!$B115*Settings!L$5)))</f>
        <v>4199.2</v>
      </c>
      <c r="AA115" s="18">
        <f>Settings!L$6+('G2G Turnout'!$B115*(Settings!L$7+('G2G Turnout'!$B115*Settings!L$8)))</f>
        <v>3466</v>
      </c>
      <c r="AB115" s="18">
        <f>Settings!M$3+('G2G Turnout'!$B115*(Settings!M$4+('G2G Turnout'!$B115*Settings!M$5)))</f>
        <v>6932</v>
      </c>
      <c r="AC115" s="18">
        <f>Settings!M$6+('G2G Turnout'!$B115*(Settings!M$7+('G2G Turnout'!$B115*Settings!M$8)))</f>
        <v>733.2</v>
      </c>
      <c r="AD115" s="18">
        <f>Settings!N$3+('G2G Turnout'!$B115*(Settings!N$4+('G2G Turnout'!$B115*Settings!N$5)))</f>
        <v>6932</v>
      </c>
      <c r="AE115" s="18">
        <f>Settings!N$6+('G2G Turnout'!$B115*(Settings!N$7+('G2G Turnout'!$B115*Settings!N$8)))</f>
        <v>68370</v>
      </c>
      <c r="AF115" s="4"/>
    </row>
    <row r="116" spans="1:32" x14ac:dyDescent="0.25">
      <c r="A116" s="4"/>
      <c r="B116" s="8">
        <v>113</v>
      </c>
      <c r="C116" s="18">
        <f>MAX(D115*(Settings!$C$15/Settings!$C$14),Settings!$C$16)</f>
        <v>0.25</v>
      </c>
      <c r="D116" s="18">
        <f t="shared" si="3"/>
        <v>7061.317500000001</v>
      </c>
      <c r="E116" s="18">
        <f>G116*C116</f>
        <v>19434.862499999999</v>
      </c>
      <c r="F116" s="18">
        <f t="shared" si="4"/>
        <v>26496.18</v>
      </c>
      <c r="G116" s="18">
        <f t="shared" si="5"/>
        <v>77739.45</v>
      </c>
      <c r="H116" s="20">
        <f>Settings!C$3+('G2G Turnout'!$B116*(Settings!C$4+('G2G Turnout'!$B116*Settings!C$5)))</f>
        <v>238.99</v>
      </c>
      <c r="I116" s="18">
        <f>Settings!C$6+('G2G Turnout'!$B116*(Settings!C$7+('G2G Turnout'!$B116*Settings!C$8)))</f>
        <v>50</v>
      </c>
      <c r="J116" s="18">
        <f>Settings!D$3+('G2G Turnout'!$B116*(Settings!D$4+('G2G Turnout'!$B116*Settings!D$5)))</f>
        <v>238.99</v>
      </c>
      <c r="K116" s="18">
        <f>Settings!D$6+('G2G Turnout'!$B116*(Settings!D$7+('G2G Turnout'!$B116*Settings!D$8)))</f>
        <v>188.99</v>
      </c>
      <c r="L116" s="18">
        <f>Settings!E$3+('G2G Turnout'!$B116*(Settings!E$4+('G2G Turnout'!$B116*Settings!E$5)))</f>
        <v>794.95</v>
      </c>
      <c r="M116" s="18">
        <f>Settings!E$6+('G2G Turnout'!$B116*(Settings!E$7+('G2G Turnout'!$B116*Settings!E$8)))</f>
        <v>50</v>
      </c>
      <c r="N116" s="18">
        <f>Settings!F$3+('G2G Turnout'!$B116*(Settings!F$4+('G2G Turnout'!$B116*Settings!F$5)))</f>
        <v>794.95</v>
      </c>
      <c r="O116" s="18">
        <f>Settings!F$6+('G2G Turnout'!$B116*(Settings!F$7+('G2G Turnout'!$B116*Settings!F$8)))</f>
        <v>188.99</v>
      </c>
      <c r="P116" s="18">
        <f>Settings!G$3+('G2G Turnout'!$B116*(Settings!G$4+('G2G Turnout'!$B116*Settings!G$5)))</f>
        <v>794.95</v>
      </c>
      <c r="Q116" s="18">
        <f>Settings!G$6+('G2G Turnout'!$B116*(Settings!G$7+('G2G Turnout'!$B116*Settings!G$8)))</f>
        <v>327.98</v>
      </c>
      <c r="R116" s="18">
        <f>Settings!H$3+('G2G Turnout'!$B116*(Settings!H$4+('G2G Turnout'!$B116*Settings!H$5)))</f>
        <v>794.95</v>
      </c>
      <c r="S116" s="18">
        <f>Settings!H$6+('G2G Turnout'!$B116*(Settings!H$7+('G2G Turnout'!$B116*Settings!H$8)))</f>
        <v>744.95</v>
      </c>
      <c r="T116" s="18">
        <f>Settings!I$3+('G2G Turnout'!$B116*(Settings!I$4+('G2G Turnout'!$B116*Settings!I$5)))</f>
        <v>1489.9</v>
      </c>
      <c r="U116" s="18">
        <f>Settings!I$6+('G2G Turnout'!$B116*(Settings!I$7+('G2G Turnout'!$B116*Settings!I$8)))</f>
        <v>188.99</v>
      </c>
      <c r="V116" s="18">
        <f>Settings!J$3+('G2G Turnout'!$B116*(Settings!J$4+('G2G Turnout'!$B116*Settings!J$5)))</f>
        <v>1489.9</v>
      </c>
      <c r="W116" s="18">
        <f>Settings!J$6+('G2G Turnout'!$B116*(Settings!J$7+('G2G Turnout'!$B116*Settings!J$8)))</f>
        <v>744.95</v>
      </c>
      <c r="X116" s="18">
        <f>Settings!K$3+('G2G Turnout'!$B116*(Settings!K$4+('G2G Turnout'!$B116*Settings!K$5)))</f>
        <v>1489.9</v>
      </c>
      <c r="Y116" s="18">
        <f>Settings!K$6+('G2G Turnout'!$B116*(Settings!K$7+('G2G Turnout'!$B116*Settings!K$8)))</f>
        <v>1439.9</v>
      </c>
      <c r="Z116" s="18">
        <f>Settings!L$3+('G2G Turnout'!$B116*(Settings!L$4+('G2G Turnout'!$B116*Settings!L$5)))</f>
        <v>4269.7</v>
      </c>
      <c r="AA116" s="18">
        <f>Settings!L$6+('G2G Turnout'!$B116*(Settings!L$7+('G2G Turnout'!$B116*Settings!L$8)))</f>
        <v>3524.75</v>
      </c>
      <c r="AB116" s="18">
        <f>Settings!M$3+('G2G Turnout'!$B116*(Settings!M$4+('G2G Turnout'!$B116*Settings!M$5)))</f>
        <v>7049.5</v>
      </c>
      <c r="AC116" s="18">
        <f>Settings!M$6+('G2G Turnout'!$B116*(Settings!M$7+('G2G Turnout'!$B116*Settings!M$8)))</f>
        <v>744.95</v>
      </c>
      <c r="AD116" s="18">
        <f>Settings!N$3+('G2G Turnout'!$B116*(Settings!N$4+('G2G Turnout'!$B116*Settings!N$5)))</f>
        <v>7049.5</v>
      </c>
      <c r="AE116" s="18">
        <f>Settings!N$6+('G2G Turnout'!$B116*(Settings!N$7+('G2G Turnout'!$B116*Settings!N$8)))</f>
        <v>69545</v>
      </c>
      <c r="AF116" s="4"/>
    </row>
    <row r="117" spans="1:32" x14ac:dyDescent="0.25">
      <c r="A117" s="4"/>
      <c r="B117" s="8">
        <v>114</v>
      </c>
      <c r="C117" s="18">
        <f>MAX(D116*(Settings!$C$15/Settings!$C$14),Settings!$C$16)</f>
        <v>1.1768862500000001</v>
      </c>
      <c r="D117" s="18">
        <f t="shared" si="3"/>
        <v>-66110.987116500008</v>
      </c>
      <c r="E117" s="18">
        <f>G117*C117</f>
        <v>93038.507116500012</v>
      </c>
      <c r="F117" s="18">
        <f t="shared" si="4"/>
        <v>26927.52</v>
      </c>
      <c r="G117" s="18">
        <f t="shared" si="5"/>
        <v>79054.8</v>
      </c>
      <c r="H117" s="20">
        <f>Settings!C$3+('G2G Turnout'!$B117*(Settings!C$4+('G2G Turnout'!$B117*Settings!C$5)))</f>
        <v>241.36</v>
      </c>
      <c r="I117" s="18">
        <f>Settings!C$6+('G2G Turnout'!$B117*(Settings!C$7+('G2G Turnout'!$B117*Settings!C$8)))</f>
        <v>50</v>
      </c>
      <c r="J117" s="18">
        <f>Settings!D$3+('G2G Turnout'!$B117*(Settings!D$4+('G2G Turnout'!$B117*Settings!D$5)))</f>
        <v>241.36</v>
      </c>
      <c r="K117" s="18">
        <f>Settings!D$6+('G2G Turnout'!$B117*(Settings!D$7+('G2G Turnout'!$B117*Settings!D$8)))</f>
        <v>191.36</v>
      </c>
      <c r="L117" s="18">
        <f>Settings!E$3+('G2G Turnout'!$B117*(Settings!E$4+('G2G Turnout'!$B117*Settings!E$5)))</f>
        <v>806.80000000000007</v>
      </c>
      <c r="M117" s="18">
        <f>Settings!E$6+('G2G Turnout'!$B117*(Settings!E$7+('G2G Turnout'!$B117*Settings!E$8)))</f>
        <v>50</v>
      </c>
      <c r="N117" s="18">
        <f>Settings!F$3+('G2G Turnout'!$B117*(Settings!F$4+('G2G Turnout'!$B117*Settings!F$5)))</f>
        <v>806.80000000000007</v>
      </c>
      <c r="O117" s="18">
        <f>Settings!F$6+('G2G Turnout'!$B117*(Settings!F$7+('G2G Turnout'!$B117*Settings!F$8)))</f>
        <v>191.36</v>
      </c>
      <c r="P117" s="18">
        <f>Settings!G$3+('G2G Turnout'!$B117*(Settings!G$4+('G2G Turnout'!$B117*Settings!G$5)))</f>
        <v>806.80000000000007</v>
      </c>
      <c r="Q117" s="18">
        <f>Settings!G$6+('G2G Turnout'!$B117*(Settings!G$7+('G2G Turnout'!$B117*Settings!G$8)))</f>
        <v>332.72</v>
      </c>
      <c r="R117" s="18">
        <f>Settings!H$3+('G2G Turnout'!$B117*(Settings!H$4+('G2G Turnout'!$B117*Settings!H$5)))</f>
        <v>806.80000000000007</v>
      </c>
      <c r="S117" s="18">
        <f>Settings!H$6+('G2G Turnout'!$B117*(Settings!H$7+('G2G Turnout'!$B117*Settings!H$8)))</f>
        <v>756.80000000000007</v>
      </c>
      <c r="T117" s="18">
        <f>Settings!I$3+('G2G Turnout'!$B117*(Settings!I$4+('G2G Turnout'!$B117*Settings!I$5)))</f>
        <v>1513.6000000000001</v>
      </c>
      <c r="U117" s="18">
        <f>Settings!I$6+('G2G Turnout'!$B117*(Settings!I$7+('G2G Turnout'!$B117*Settings!I$8)))</f>
        <v>191.36</v>
      </c>
      <c r="V117" s="18">
        <f>Settings!J$3+('G2G Turnout'!$B117*(Settings!J$4+('G2G Turnout'!$B117*Settings!J$5)))</f>
        <v>1513.6000000000001</v>
      </c>
      <c r="W117" s="18">
        <f>Settings!J$6+('G2G Turnout'!$B117*(Settings!J$7+('G2G Turnout'!$B117*Settings!J$8)))</f>
        <v>756.80000000000007</v>
      </c>
      <c r="X117" s="18">
        <f>Settings!K$3+('G2G Turnout'!$B117*(Settings!K$4+('G2G Turnout'!$B117*Settings!K$5)))</f>
        <v>1513.6000000000001</v>
      </c>
      <c r="Y117" s="18">
        <f>Settings!K$6+('G2G Turnout'!$B117*(Settings!K$7+('G2G Turnout'!$B117*Settings!K$8)))</f>
        <v>1463.6000000000001</v>
      </c>
      <c r="Z117" s="18">
        <f>Settings!L$3+('G2G Turnout'!$B117*(Settings!L$4+('G2G Turnout'!$B117*Settings!L$5)))</f>
        <v>4340.7999999999993</v>
      </c>
      <c r="AA117" s="18">
        <f>Settings!L$6+('G2G Turnout'!$B117*(Settings!L$7+('G2G Turnout'!$B117*Settings!L$8)))</f>
        <v>3584</v>
      </c>
      <c r="AB117" s="18">
        <f>Settings!M$3+('G2G Turnout'!$B117*(Settings!M$4+('G2G Turnout'!$B117*Settings!M$5)))</f>
        <v>7168</v>
      </c>
      <c r="AC117" s="18">
        <f>Settings!M$6+('G2G Turnout'!$B117*(Settings!M$7+('G2G Turnout'!$B117*Settings!M$8)))</f>
        <v>756.80000000000007</v>
      </c>
      <c r="AD117" s="18">
        <f>Settings!N$3+('G2G Turnout'!$B117*(Settings!N$4+('G2G Turnout'!$B117*Settings!N$5)))</f>
        <v>7168</v>
      </c>
      <c r="AE117" s="18">
        <f>Settings!N$6+('G2G Turnout'!$B117*(Settings!N$7+('G2G Turnout'!$B117*Settings!N$8)))</f>
        <v>70730</v>
      </c>
      <c r="AF117" s="4"/>
    </row>
    <row r="118" spans="1:32" x14ac:dyDescent="0.25">
      <c r="A118" s="4"/>
      <c r="B118" s="8">
        <v>115</v>
      </c>
      <c r="C118" s="18">
        <f>MAX(D117*(Settings!$C$15/Settings!$C$14),Settings!$C$16)</f>
        <v>0.25</v>
      </c>
      <c r="D118" s="18">
        <f t="shared" si="3"/>
        <v>7267.1875</v>
      </c>
      <c r="E118" s="18">
        <f>G118*C118</f>
        <v>20095.3125</v>
      </c>
      <c r="F118" s="18">
        <f t="shared" si="4"/>
        <v>27362.5</v>
      </c>
      <c r="G118" s="18">
        <f t="shared" si="5"/>
        <v>80381.25</v>
      </c>
      <c r="H118" s="20">
        <f>Settings!C$3+('G2G Turnout'!$B118*(Settings!C$4+('G2G Turnout'!$B118*Settings!C$5)))</f>
        <v>243.75000000000003</v>
      </c>
      <c r="I118" s="18">
        <f>Settings!C$6+('G2G Turnout'!$B118*(Settings!C$7+('G2G Turnout'!$B118*Settings!C$8)))</f>
        <v>50</v>
      </c>
      <c r="J118" s="18">
        <f>Settings!D$3+('G2G Turnout'!$B118*(Settings!D$4+('G2G Turnout'!$B118*Settings!D$5)))</f>
        <v>243.75000000000003</v>
      </c>
      <c r="K118" s="18">
        <f>Settings!D$6+('G2G Turnout'!$B118*(Settings!D$7+('G2G Turnout'!$B118*Settings!D$8)))</f>
        <v>193.75000000000003</v>
      </c>
      <c r="L118" s="18">
        <f>Settings!E$3+('G2G Turnout'!$B118*(Settings!E$4+('G2G Turnout'!$B118*Settings!E$5)))</f>
        <v>818.75</v>
      </c>
      <c r="M118" s="18">
        <f>Settings!E$6+('G2G Turnout'!$B118*(Settings!E$7+('G2G Turnout'!$B118*Settings!E$8)))</f>
        <v>50</v>
      </c>
      <c r="N118" s="18">
        <f>Settings!F$3+('G2G Turnout'!$B118*(Settings!F$4+('G2G Turnout'!$B118*Settings!F$5)))</f>
        <v>818.75</v>
      </c>
      <c r="O118" s="18">
        <f>Settings!F$6+('G2G Turnout'!$B118*(Settings!F$7+('G2G Turnout'!$B118*Settings!F$8)))</f>
        <v>193.75000000000003</v>
      </c>
      <c r="P118" s="18">
        <f>Settings!G$3+('G2G Turnout'!$B118*(Settings!G$4+('G2G Turnout'!$B118*Settings!G$5)))</f>
        <v>818.75</v>
      </c>
      <c r="Q118" s="18">
        <f>Settings!G$6+('G2G Turnout'!$B118*(Settings!G$7+('G2G Turnout'!$B118*Settings!G$8)))</f>
        <v>337.50000000000006</v>
      </c>
      <c r="R118" s="18">
        <f>Settings!H$3+('G2G Turnout'!$B118*(Settings!H$4+('G2G Turnout'!$B118*Settings!H$5)))</f>
        <v>818.75</v>
      </c>
      <c r="S118" s="18">
        <f>Settings!H$6+('G2G Turnout'!$B118*(Settings!H$7+('G2G Turnout'!$B118*Settings!H$8)))</f>
        <v>768.75</v>
      </c>
      <c r="T118" s="18">
        <f>Settings!I$3+('G2G Turnout'!$B118*(Settings!I$4+('G2G Turnout'!$B118*Settings!I$5)))</f>
        <v>1537.5</v>
      </c>
      <c r="U118" s="18">
        <f>Settings!I$6+('G2G Turnout'!$B118*(Settings!I$7+('G2G Turnout'!$B118*Settings!I$8)))</f>
        <v>193.75000000000003</v>
      </c>
      <c r="V118" s="18">
        <f>Settings!J$3+('G2G Turnout'!$B118*(Settings!J$4+('G2G Turnout'!$B118*Settings!J$5)))</f>
        <v>1537.5</v>
      </c>
      <c r="W118" s="18">
        <f>Settings!J$6+('G2G Turnout'!$B118*(Settings!J$7+('G2G Turnout'!$B118*Settings!J$8)))</f>
        <v>768.75</v>
      </c>
      <c r="X118" s="18">
        <f>Settings!K$3+('G2G Turnout'!$B118*(Settings!K$4+('G2G Turnout'!$B118*Settings!K$5)))</f>
        <v>1537.5</v>
      </c>
      <c r="Y118" s="18">
        <f>Settings!K$6+('G2G Turnout'!$B118*(Settings!K$7+('G2G Turnout'!$B118*Settings!K$8)))</f>
        <v>1487.5</v>
      </c>
      <c r="Z118" s="18">
        <f>Settings!L$3+('G2G Turnout'!$B118*(Settings!L$4+('G2G Turnout'!$B118*Settings!L$5)))</f>
        <v>4412.5</v>
      </c>
      <c r="AA118" s="18">
        <f>Settings!L$6+('G2G Turnout'!$B118*(Settings!L$7+('G2G Turnout'!$B118*Settings!L$8)))</f>
        <v>3643.75</v>
      </c>
      <c r="AB118" s="18">
        <f>Settings!M$3+('G2G Turnout'!$B118*(Settings!M$4+('G2G Turnout'!$B118*Settings!M$5)))</f>
        <v>7287.5</v>
      </c>
      <c r="AC118" s="18">
        <f>Settings!M$6+('G2G Turnout'!$B118*(Settings!M$7+('G2G Turnout'!$B118*Settings!M$8)))</f>
        <v>768.75</v>
      </c>
      <c r="AD118" s="18">
        <f>Settings!N$3+('G2G Turnout'!$B118*(Settings!N$4+('G2G Turnout'!$B118*Settings!N$5)))</f>
        <v>7287.5</v>
      </c>
      <c r="AE118" s="18">
        <f>Settings!N$6+('G2G Turnout'!$B118*(Settings!N$7+('G2G Turnout'!$B118*Settings!N$8)))</f>
        <v>71925</v>
      </c>
      <c r="AF118" s="4"/>
    </row>
    <row r="119" spans="1:32" x14ac:dyDescent="0.25">
      <c r="A119" s="4"/>
      <c r="B119" s="8">
        <v>116</v>
      </c>
      <c r="C119" s="18">
        <f>MAX(D118*(Settings!$C$15/Settings!$C$14),Settings!$C$16)</f>
        <v>1.2111979166666667</v>
      </c>
      <c r="D119" s="18">
        <f t="shared" si="3"/>
        <v>-71176.520312500012</v>
      </c>
      <c r="E119" s="18">
        <f>G119*C119</f>
        <v>98977.640312500007</v>
      </c>
      <c r="F119" s="18">
        <f t="shared" si="4"/>
        <v>27801.120000000003</v>
      </c>
      <c r="G119" s="18">
        <f t="shared" si="5"/>
        <v>81718.8</v>
      </c>
      <c r="H119" s="20">
        <f>Settings!C$3+('G2G Turnout'!$B119*(Settings!C$4+('G2G Turnout'!$B119*Settings!C$5)))</f>
        <v>246.16</v>
      </c>
      <c r="I119" s="18">
        <f>Settings!C$6+('G2G Turnout'!$B119*(Settings!C$7+('G2G Turnout'!$B119*Settings!C$8)))</f>
        <v>50</v>
      </c>
      <c r="J119" s="18">
        <f>Settings!D$3+('G2G Turnout'!$B119*(Settings!D$4+('G2G Turnout'!$B119*Settings!D$5)))</f>
        <v>246.16</v>
      </c>
      <c r="K119" s="18">
        <f>Settings!D$6+('G2G Turnout'!$B119*(Settings!D$7+('G2G Turnout'!$B119*Settings!D$8)))</f>
        <v>196.16</v>
      </c>
      <c r="L119" s="18">
        <f>Settings!E$3+('G2G Turnout'!$B119*(Settings!E$4+('G2G Turnout'!$B119*Settings!E$5)))</f>
        <v>830.80000000000007</v>
      </c>
      <c r="M119" s="18">
        <f>Settings!E$6+('G2G Turnout'!$B119*(Settings!E$7+('G2G Turnout'!$B119*Settings!E$8)))</f>
        <v>50</v>
      </c>
      <c r="N119" s="18">
        <f>Settings!F$3+('G2G Turnout'!$B119*(Settings!F$4+('G2G Turnout'!$B119*Settings!F$5)))</f>
        <v>830.80000000000007</v>
      </c>
      <c r="O119" s="18">
        <f>Settings!F$6+('G2G Turnout'!$B119*(Settings!F$7+('G2G Turnout'!$B119*Settings!F$8)))</f>
        <v>196.16</v>
      </c>
      <c r="P119" s="18">
        <f>Settings!G$3+('G2G Turnout'!$B119*(Settings!G$4+('G2G Turnout'!$B119*Settings!G$5)))</f>
        <v>830.80000000000007</v>
      </c>
      <c r="Q119" s="18">
        <f>Settings!G$6+('G2G Turnout'!$B119*(Settings!G$7+('G2G Turnout'!$B119*Settings!G$8)))</f>
        <v>342.32</v>
      </c>
      <c r="R119" s="18">
        <f>Settings!H$3+('G2G Turnout'!$B119*(Settings!H$4+('G2G Turnout'!$B119*Settings!H$5)))</f>
        <v>830.80000000000007</v>
      </c>
      <c r="S119" s="18">
        <f>Settings!H$6+('G2G Turnout'!$B119*(Settings!H$7+('G2G Turnout'!$B119*Settings!H$8)))</f>
        <v>780.80000000000007</v>
      </c>
      <c r="T119" s="18">
        <f>Settings!I$3+('G2G Turnout'!$B119*(Settings!I$4+('G2G Turnout'!$B119*Settings!I$5)))</f>
        <v>1561.6000000000001</v>
      </c>
      <c r="U119" s="18">
        <f>Settings!I$6+('G2G Turnout'!$B119*(Settings!I$7+('G2G Turnout'!$B119*Settings!I$8)))</f>
        <v>196.16</v>
      </c>
      <c r="V119" s="18">
        <f>Settings!J$3+('G2G Turnout'!$B119*(Settings!J$4+('G2G Turnout'!$B119*Settings!J$5)))</f>
        <v>1561.6000000000001</v>
      </c>
      <c r="W119" s="18">
        <f>Settings!J$6+('G2G Turnout'!$B119*(Settings!J$7+('G2G Turnout'!$B119*Settings!J$8)))</f>
        <v>780.80000000000007</v>
      </c>
      <c r="X119" s="18">
        <f>Settings!K$3+('G2G Turnout'!$B119*(Settings!K$4+('G2G Turnout'!$B119*Settings!K$5)))</f>
        <v>1561.6000000000001</v>
      </c>
      <c r="Y119" s="18">
        <f>Settings!K$6+('G2G Turnout'!$B119*(Settings!K$7+('G2G Turnout'!$B119*Settings!K$8)))</f>
        <v>1511.6000000000001</v>
      </c>
      <c r="Z119" s="18">
        <f>Settings!L$3+('G2G Turnout'!$B119*(Settings!L$4+('G2G Turnout'!$B119*Settings!L$5)))</f>
        <v>4484.7999999999993</v>
      </c>
      <c r="AA119" s="18">
        <f>Settings!L$6+('G2G Turnout'!$B119*(Settings!L$7+('G2G Turnout'!$B119*Settings!L$8)))</f>
        <v>3704</v>
      </c>
      <c r="AB119" s="18">
        <f>Settings!M$3+('G2G Turnout'!$B119*(Settings!M$4+('G2G Turnout'!$B119*Settings!M$5)))</f>
        <v>7408</v>
      </c>
      <c r="AC119" s="18">
        <f>Settings!M$6+('G2G Turnout'!$B119*(Settings!M$7+('G2G Turnout'!$B119*Settings!M$8)))</f>
        <v>780.80000000000007</v>
      </c>
      <c r="AD119" s="18">
        <f>Settings!N$3+('G2G Turnout'!$B119*(Settings!N$4+('G2G Turnout'!$B119*Settings!N$5)))</f>
        <v>7408</v>
      </c>
      <c r="AE119" s="18">
        <f>Settings!N$6+('G2G Turnout'!$B119*(Settings!N$7+('G2G Turnout'!$B119*Settings!N$8)))</f>
        <v>73130</v>
      </c>
      <c r="AF119" s="4"/>
    </row>
    <row r="120" spans="1:32" x14ac:dyDescent="0.25">
      <c r="A120" s="4"/>
      <c r="B120" s="8">
        <v>117</v>
      </c>
      <c r="C120" s="18">
        <f>MAX(D119*(Settings!$C$15/Settings!$C$14),Settings!$C$16)</f>
        <v>0.25</v>
      </c>
      <c r="D120" s="18">
        <f t="shared" si="3"/>
        <v>7476.5174999999981</v>
      </c>
      <c r="E120" s="18">
        <f>G120*C120</f>
        <v>20766.862499999999</v>
      </c>
      <c r="F120" s="18">
        <f t="shared" si="4"/>
        <v>28243.379999999997</v>
      </c>
      <c r="G120" s="18">
        <f t="shared" si="5"/>
        <v>83067.45</v>
      </c>
      <c r="H120" s="20">
        <f>Settings!C$3+('G2G Turnout'!$B120*(Settings!C$4+('G2G Turnout'!$B120*Settings!C$5)))</f>
        <v>248.59</v>
      </c>
      <c r="I120" s="18">
        <f>Settings!C$6+('G2G Turnout'!$B120*(Settings!C$7+('G2G Turnout'!$B120*Settings!C$8)))</f>
        <v>50</v>
      </c>
      <c r="J120" s="18">
        <f>Settings!D$3+('G2G Turnout'!$B120*(Settings!D$4+('G2G Turnout'!$B120*Settings!D$5)))</f>
        <v>248.59</v>
      </c>
      <c r="K120" s="18">
        <f>Settings!D$6+('G2G Turnout'!$B120*(Settings!D$7+('G2G Turnout'!$B120*Settings!D$8)))</f>
        <v>198.59</v>
      </c>
      <c r="L120" s="18">
        <f>Settings!E$3+('G2G Turnout'!$B120*(Settings!E$4+('G2G Turnout'!$B120*Settings!E$5)))</f>
        <v>842.95</v>
      </c>
      <c r="M120" s="18">
        <f>Settings!E$6+('G2G Turnout'!$B120*(Settings!E$7+('G2G Turnout'!$B120*Settings!E$8)))</f>
        <v>50</v>
      </c>
      <c r="N120" s="18">
        <f>Settings!F$3+('G2G Turnout'!$B120*(Settings!F$4+('G2G Turnout'!$B120*Settings!F$5)))</f>
        <v>842.95</v>
      </c>
      <c r="O120" s="18">
        <f>Settings!F$6+('G2G Turnout'!$B120*(Settings!F$7+('G2G Turnout'!$B120*Settings!F$8)))</f>
        <v>198.59</v>
      </c>
      <c r="P120" s="18">
        <f>Settings!G$3+('G2G Turnout'!$B120*(Settings!G$4+('G2G Turnout'!$B120*Settings!G$5)))</f>
        <v>842.95</v>
      </c>
      <c r="Q120" s="18">
        <f>Settings!G$6+('G2G Turnout'!$B120*(Settings!G$7+('G2G Turnout'!$B120*Settings!G$8)))</f>
        <v>347.18</v>
      </c>
      <c r="R120" s="18">
        <f>Settings!H$3+('G2G Turnout'!$B120*(Settings!H$4+('G2G Turnout'!$B120*Settings!H$5)))</f>
        <v>842.95</v>
      </c>
      <c r="S120" s="18">
        <f>Settings!H$6+('G2G Turnout'!$B120*(Settings!H$7+('G2G Turnout'!$B120*Settings!H$8)))</f>
        <v>792.95</v>
      </c>
      <c r="T120" s="18">
        <f>Settings!I$3+('G2G Turnout'!$B120*(Settings!I$4+('G2G Turnout'!$B120*Settings!I$5)))</f>
        <v>1585.9</v>
      </c>
      <c r="U120" s="18">
        <f>Settings!I$6+('G2G Turnout'!$B120*(Settings!I$7+('G2G Turnout'!$B120*Settings!I$8)))</f>
        <v>198.59</v>
      </c>
      <c r="V120" s="18">
        <f>Settings!J$3+('G2G Turnout'!$B120*(Settings!J$4+('G2G Turnout'!$B120*Settings!J$5)))</f>
        <v>1585.9</v>
      </c>
      <c r="W120" s="18">
        <f>Settings!J$6+('G2G Turnout'!$B120*(Settings!J$7+('G2G Turnout'!$B120*Settings!J$8)))</f>
        <v>792.95</v>
      </c>
      <c r="X120" s="18">
        <f>Settings!K$3+('G2G Turnout'!$B120*(Settings!K$4+('G2G Turnout'!$B120*Settings!K$5)))</f>
        <v>1585.9</v>
      </c>
      <c r="Y120" s="18">
        <f>Settings!K$6+('G2G Turnout'!$B120*(Settings!K$7+('G2G Turnout'!$B120*Settings!K$8)))</f>
        <v>1535.9</v>
      </c>
      <c r="Z120" s="18">
        <f>Settings!L$3+('G2G Turnout'!$B120*(Settings!L$4+('G2G Turnout'!$B120*Settings!L$5)))</f>
        <v>4557.7</v>
      </c>
      <c r="AA120" s="18">
        <f>Settings!L$6+('G2G Turnout'!$B120*(Settings!L$7+('G2G Turnout'!$B120*Settings!L$8)))</f>
        <v>3764.75</v>
      </c>
      <c r="AB120" s="18">
        <f>Settings!M$3+('G2G Turnout'!$B120*(Settings!M$4+('G2G Turnout'!$B120*Settings!M$5)))</f>
        <v>7529.5</v>
      </c>
      <c r="AC120" s="18">
        <f>Settings!M$6+('G2G Turnout'!$B120*(Settings!M$7+('G2G Turnout'!$B120*Settings!M$8)))</f>
        <v>792.95</v>
      </c>
      <c r="AD120" s="18">
        <f>Settings!N$3+('G2G Turnout'!$B120*(Settings!N$4+('G2G Turnout'!$B120*Settings!N$5)))</f>
        <v>7529.5</v>
      </c>
      <c r="AE120" s="18">
        <f>Settings!N$6+('G2G Turnout'!$B120*(Settings!N$7+('G2G Turnout'!$B120*Settings!N$8)))</f>
        <v>74345</v>
      </c>
      <c r="AF120" s="4"/>
    </row>
    <row r="121" spans="1:32" x14ac:dyDescent="0.25">
      <c r="A121" s="4"/>
      <c r="B121" s="8">
        <v>118</v>
      </c>
      <c r="C121" s="18">
        <f>MAX(D120*(Settings!$C$15/Settings!$C$14),Settings!$C$16)</f>
        <v>1.2460862499999996</v>
      </c>
      <c r="D121" s="18">
        <f t="shared" si="3"/>
        <v>-76514.293045999962</v>
      </c>
      <c r="E121" s="18">
        <f>G121*C121</f>
        <v>105203.57304599996</v>
      </c>
      <c r="F121" s="18">
        <f t="shared" si="4"/>
        <v>28689.279999999999</v>
      </c>
      <c r="G121" s="18">
        <f t="shared" si="5"/>
        <v>84427.199999999997</v>
      </c>
      <c r="H121" s="20">
        <f>Settings!C$3+('G2G Turnout'!$B121*(Settings!C$4+('G2G Turnout'!$B121*Settings!C$5)))</f>
        <v>251.04</v>
      </c>
      <c r="I121" s="18">
        <f>Settings!C$6+('G2G Turnout'!$B121*(Settings!C$7+('G2G Turnout'!$B121*Settings!C$8)))</f>
        <v>50</v>
      </c>
      <c r="J121" s="18">
        <f>Settings!D$3+('G2G Turnout'!$B121*(Settings!D$4+('G2G Turnout'!$B121*Settings!D$5)))</f>
        <v>251.04</v>
      </c>
      <c r="K121" s="18">
        <f>Settings!D$6+('G2G Turnout'!$B121*(Settings!D$7+('G2G Turnout'!$B121*Settings!D$8)))</f>
        <v>201.04</v>
      </c>
      <c r="L121" s="18">
        <f>Settings!E$3+('G2G Turnout'!$B121*(Settings!E$4+('G2G Turnout'!$B121*Settings!E$5)))</f>
        <v>855.2</v>
      </c>
      <c r="M121" s="18">
        <f>Settings!E$6+('G2G Turnout'!$B121*(Settings!E$7+('G2G Turnout'!$B121*Settings!E$8)))</f>
        <v>50</v>
      </c>
      <c r="N121" s="18">
        <f>Settings!F$3+('G2G Turnout'!$B121*(Settings!F$4+('G2G Turnout'!$B121*Settings!F$5)))</f>
        <v>855.2</v>
      </c>
      <c r="O121" s="18">
        <f>Settings!F$6+('G2G Turnout'!$B121*(Settings!F$7+('G2G Turnout'!$B121*Settings!F$8)))</f>
        <v>201.04</v>
      </c>
      <c r="P121" s="18">
        <f>Settings!G$3+('G2G Turnout'!$B121*(Settings!G$4+('G2G Turnout'!$B121*Settings!G$5)))</f>
        <v>855.2</v>
      </c>
      <c r="Q121" s="18">
        <f>Settings!G$6+('G2G Turnout'!$B121*(Settings!G$7+('G2G Turnout'!$B121*Settings!G$8)))</f>
        <v>352.08</v>
      </c>
      <c r="R121" s="18">
        <f>Settings!H$3+('G2G Turnout'!$B121*(Settings!H$4+('G2G Turnout'!$B121*Settings!H$5)))</f>
        <v>855.2</v>
      </c>
      <c r="S121" s="18">
        <f>Settings!H$6+('G2G Turnout'!$B121*(Settings!H$7+('G2G Turnout'!$B121*Settings!H$8)))</f>
        <v>805.2</v>
      </c>
      <c r="T121" s="18">
        <f>Settings!I$3+('G2G Turnout'!$B121*(Settings!I$4+('G2G Turnout'!$B121*Settings!I$5)))</f>
        <v>1610.4</v>
      </c>
      <c r="U121" s="18">
        <f>Settings!I$6+('G2G Turnout'!$B121*(Settings!I$7+('G2G Turnout'!$B121*Settings!I$8)))</f>
        <v>201.04</v>
      </c>
      <c r="V121" s="18">
        <f>Settings!J$3+('G2G Turnout'!$B121*(Settings!J$4+('G2G Turnout'!$B121*Settings!J$5)))</f>
        <v>1610.4</v>
      </c>
      <c r="W121" s="18">
        <f>Settings!J$6+('G2G Turnout'!$B121*(Settings!J$7+('G2G Turnout'!$B121*Settings!J$8)))</f>
        <v>805.2</v>
      </c>
      <c r="X121" s="18">
        <f>Settings!K$3+('G2G Turnout'!$B121*(Settings!K$4+('G2G Turnout'!$B121*Settings!K$5)))</f>
        <v>1610.4</v>
      </c>
      <c r="Y121" s="18">
        <f>Settings!K$6+('G2G Turnout'!$B121*(Settings!K$7+('G2G Turnout'!$B121*Settings!K$8)))</f>
        <v>1560.4</v>
      </c>
      <c r="Z121" s="18">
        <f>Settings!L$3+('G2G Turnout'!$B121*(Settings!L$4+('G2G Turnout'!$B121*Settings!L$5)))</f>
        <v>4631.2</v>
      </c>
      <c r="AA121" s="18">
        <f>Settings!L$6+('G2G Turnout'!$B121*(Settings!L$7+('G2G Turnout'!$B121*Settings!L$8)))</f>
        <v>3826</v>
      </c>
      <c r="AB121" s="18">
        <f>Settings!M$3+('G2G Turnout'!$B121*(Settings!M$4+('G2G Turnout'!$B121*Settings!M$5)))</f>
        <v>7652</v>
      </c>
      <c r="AC121" s="18">
        <f>Settings!M$6+('G2G Turnout'!$B121*(Settings!M$7+('G2G Turnout'!$B121*Settings!M$8)))</f>
        <v>805.2</v>
      </c>
      <c r="AD121" s="18">
        <f>Settings!N$3+('G2G Turnout'!$B121*(Settings!N$4+('G2G Turnout'!$B121*Settings!N$5)))</f>
        <v>7652</v>
      </c>
      <c r="AE121" s="18">
        <f>Settings!N$6+('G2G Turnout'!$B121*(Settings!N$7+('G2G Turnout'!$B121*Settings!N$8)))</f>
        <v>75570</v>
      </c>
      <c r="AF121" s="4"/>
    </row>
    <row r="122" spans="1:32" x14ac:dyDescent="0.25">
      <c r="A122" s="4"/>
      <c r="B122" s="8">
        <v>119</v>
      </c>
      <c r="C122" s="18">
        <f>MAX(D121*(Settings!$C$15/Settings!$C$14),Settings!$C$16)</f>
        <v>0.25</v>
      </c>
      <c r="D122" s="18">
        <f t="shared" si="3"/>
        <v>7689.307499999999</v>
      </c>
      <c r="E122" s="18">
        <f>G122*C122</f>
        <v>21449.512500000001</v>
      </c>
      <c r="F122" s="18">
        <f t="shared" si="4"/>
        <v>29138.82</v>
      </c>
      <c r="G122" s="18">
        <f t="shared" si="5"/>
        <v>85798.05</v>
      </c>
      <c r="H122" s="20">
        <f>Settings!C$3+('G2G Turnout'!$B122*(Settings!C$4+('G2G Turnout'!$B122*Settings!C$5)))</f>
        <v>253.51</v>
      </c>
      <c r="I122" s="18">
        <f>Settings!C$6+('G2G Turnout'!$B122*(Settings!C$7+('G2G Turnout'!$B122*Settings!C$8)))</f>
        <v>50</v>
      </c>
      <c r="J122" s="18">
        <f>Settings!D$3+('G2G Turnout'!$B122*(Settings!D$4+('G2G Turnout'!$B122*Settings!D$5)))</f>
        <v>253.51</v>
      </c>
      <c r="K122" s="18">
        <f>Settings!D$6+('G2G Turnout'!$B122*(Settings!D$7+('G2G Turnout'!$B122*Settings!D$8)))</f>
        <v>203.51</v>
      </c>
      <c r="L122" s="18">
        <f>Settings!E$3+('G2G Turnout'!$B122*(Settings!E$4+('G2G Turnout'!$B122*Settings!E$5)))</f>
        <v>867.55000000000007</v>
      </c>
      <c r="M122" s="18">
        <f>Settings!E$6+('G2G Turnout'!$B122*(Settings!E$7+('G2G Turnout'!$B122*Settings!E$8)))</f>
        <v>50</v>
      </c>
      <c r="N122" s="18">
        <f>Settings!F$3+('G2G Turnout'!$B122*(Settings!F$4+('G2G Turnout'!$B122*Settings!F$5)))</f>
        <v>867.55000000000007</v>
      </c>
      <c r="O122" s="18">
        <f>Settings!F$6+('G2G Turnout'!$B122*(Settings!F$7+('G2G Turnout'!$B122*Settings!F$8)))</f>
        <v>203.51</v>
      </c>
      <c r="P122" s="18">
        <f>Settings!G$3+('G2G Turnout'!$B122*(Settings!G$4+('G2G Turnout'!$B122*Settings!G$5)))</f>
        <v>867.55000000000007</v>
      </c>
      <c r="Q122" s="18">
        <f>Settings!G$6+('G2G Turnout'!$B122*(Settings!G$7+('G2G Turnout'!$B122*Settings!G$8)))</f>
        <v>357.02</v>
      </c>
      <c r="R122" s="18">
        <f>Settings!H$3+('G2G Turnout'!$B122*(Settings!H$4+('G2G Turnout'!$B122*Settings!H$5)))</f>
        <v>867.55000000000007</v>
      </c>
      <c r="S122" s="18">
        <f>Settings!H$6+('G2G Turnout'!$B122*(Settings!H$7+('G2G Turnout'!$B122*Settings!H$8)))</f>
        <v>817.55000000000007</v>
      </c>
      <c r="T122" s="18">
        <f>Settings!I$3+('G2G Turnout'!$B122*(Settings!I$4+('G2G Turnout'!$B122*Settings!I$5)))</f>
        <v>1635.1000000000001</v>
      </c>
      <c r="U122" s="18">
        <f>Settings!I$6+('G2G Turnout'!$B122*(Settings!I$7+('G2G Turnout'!$B122*Settings!I$8)))</f>
        <v>203.51</v>
      </c>
      <c r="V122" s="18">
        <f>Settings!J$3+('G2G Turnout'!$B122*(Settings!J$4+('G2G Turnout'!$B122*Settings!J$5)))</f>
        <v>1635.1000000000001</v>
      </c>
      <c r="W122" s="18">
        <f>Settings!J$6+('G2G Turnout'!$B122*(Settings!J$7+('G2G Turnout'!$B122*Settings!J$8)))</f>
        <v>817.55000000000007</v>
      </c>
      <c r="X122" s="18">
        <f>Settings!K$3+('G2G Turnout'!$B122*(Settings!K$4+('G2G Turnout'!$B122*Settings!K$5)))</f>
        <v>1635.1000000000001</v>
      </c>
      <c r="Y122" s="18">
        <f>Settings!K$6+('G2G Turnout'!$B122*(Settings!K$7+('G2G Turnout'!$B122*Settings!K$8)))</f>
        <v>1585.1000000000001</v>
      </c>
      <c r="Z122" s="18">
        <f>Settings!L$3+('G2G Turnout'!$B122*(Settings!L$4+('G2G Turnout'!$B122*Settings!L$5)))</f>
        <v>4705.2999999999993</v>
      </c>
      <c r="AA122" s="18">
        <f>Settings!L$6+('G2G Turnout'!$B122*(Settings!L$7+('G2G Turnout'!$B122*Settings!L$8)))</f>
        <v>3887.75</v>
      </c>
      <c r="AB122" s="18">
        <f>Settings!M$3+('G2G Turnout'!$B122*(Settings!M$4+('G2G Turnout'!$B122*Settings!M$5)))</f>
        <v>7775.5</v>
      </c>
      <c r="AC122" s="18">
        <f>Settings!M$6+('G2G Turnout'!$B122*(Settings!M$7+('G2G Turnout'!$B122*Settings!M$8)))</f>
        <v>817.55000000000007</v>
      </c>
      <c r="AD122" s="18">
        <f>Settings!N$3+('G2G Turnout'!$B122*(Settings!N$4+('G2G Turnout'!$B122*Settings!N$5)))</f>
        <v>7775.5</v>
      </c>
      <c r="AE122" s="18">
        <f>Settings!N$6+('G2G Turnout'!$B122*(Settings!N$7+('G2G Turnout'!$B122*Settings!N$8)))</f>
        <v>76805</v>
      </c>
      <c r="AF122" s="4"/>
    </row>
    <row r="123" spans="1:32" x14ac:dyDescent="0.25">
      <c r="A123" s="4"/>
      <c r="B123" s="8">
        <v>120</v>
      </c>
      <c r="C123" s="18">
        <f>MAX(D122*(Settings!$C$15/Settings!$C$14),Settings!$C$16)</f>
        <v>1.2815512499999997</v>
      </c>
      <c r="D123" s="18">
        <f t="shared" si="3"/>
        <v>-82133.637974999976</v>
      </c>
      <c r="E123" s="18">
        <f>G123*C123</f>
        <v>111725.63797499998</v>
      </c>
      <c r="F123" s="18">
        <f t="shared" si="4"/>
        <v>29592</v>
      </c>
      <c r="G123" s="18">
        <f t="shared" si="5"/>
        <v>87180</v>
      </c>
      <c r="H123" s="20">
        <f>Settings!C$3+('G2G Turnout'!$B123*(Settings!C$4+('G2G Turnout'!$B123*Settings!C$5)))</f>
        <v>256</v>
      </c>
      <c r="I123" s="18">
        <f>Settings!C$6+('G2G Turnout'!$B123*(Settings!C$7+('G2G Turnout'!$B123*Settings!C$8)))</f>
        <v>50</v>
      </c>
      <c r="J123" s="18">
        <f>Settings!D$3+('G2G Turnout'!$B123*(Settings!D$4+('G2G Turnout'!$B123*Settings!D$5)))</f>
        <v>256</v>
      </c>
      <c r="K123" s="18">
        <f>Settings!D$6+('G2G Turnout'!$B123*(Settings!D$7+('G2G Turnout'!$B123*Settings!D$8)))</f>
        <v>206</v>
      </c>
      <c r="L123" s="18">
        <f>Settings!E$3+('G2G Turnout'!$B123*(Settings!E$4+('G2G Turnout'!$B123*Settings!E$5)))</f>
        <v>880</v>
      </c>
      <c r="M123" s="18">
        <f>Settings!E$6+('G2G Turnout'!$B123*(Settings!E$7+('G2G Turnout'!$B123*Settings!E$8)))</f>
        <v>50</v>
      </c>
      <c r="N123" s="18">
        <f>Settings!F$3+('G2G Turnout'!$B123*(Settings!F$4+('G2G Turnout'!$B123*Settings!F$5)))</f>
        <v>880</v>
      </c>
      <c r="O123" s="18">
        <f>Settings!F$6+('G2G Turnout'!$B123*(Settings!F$7+('G2G Turnout'!$B123*Settings!F$8)))</f>
        <v>206</v>
      </c>
      <c r="P123" s="18">
        <f>Settings!G$3+('G2G Turnout'!$B123*(Settings!G$4+('G2G Turnout'!$B123*Settings!G$5)))</f>
        <v>880</v>
      </c>
      <c r="Q123" s="18">
        <f>Settings!G$6+('G2G Turnout'!$B123*(Settings!G$7+('G2G Turnout'!$B123*Settings!G$8)))</f>
        <v>362</v>
      </c>
      <c r="R123" s="18">
        <f>Settings!H$3+('G2G Turnout'!$B123*(Settings!H$4+('G2G Turnout'!$B123*Settings!H$5)))</f>
        <v>880</v>
      </c>
      <c r="S123" s="18">
        <f>Settings!H$6+('G2G Turnout'!$B123*(Settings!H$7+('G2G Turnout'!$B123*Settings!H$8)))</f>
        <v>830</v>
      </c>
      <c r="T123" s="18">
        <f>Settings!I$3+('G2G Turnout'!$B123*(Settings!I$4+('G2G Turnout'!$B123*Settings!I$5)))</f>
        <v>1660</v>
      </c>
      <c r="U123" s="18">
        <f>Settings!I$6+('G2G Turnout'!$B123*(Settings!I$7+('G2G Turnout'!$B123*Settings!I$8)))</f>
        <v>206</v>
      </c>
      <c r="V123" s="18">
        <f>Settings!J$3+('G2G Turnout'!$B123*(Settings!J$4+('G2G Turnout'!$B123*Settings!J$5)))</f>
        <v>1660</v>
      </c>
      <c r="W123" s="18">
        <f>Settings!J$6+('G2G Turnout'!$B123*(Settings!J$7+('G2G Turnout'!$B123*Settings!J$8)))</f>
        <v>830</v>
      </c>
      <c r="X123" s="18">
        <f>Settings!K$3+('G2G Turnout'!$B123*(Settings!K$4+('G2G Turnout'!$B123*Settings!K$5)))</f>
        <v>1660</v>
      </c>
      <c r="Y123" s="18">
        <f>Settings!K$6+('G2G Turnout'!$B123*(Settings!K$7+('G2G Turnout'!$B123*Settings!K$8)))</f>
        <v>1610</v>
      </c>
      <c r="Z123" s="18">
        <f>Settings!L$3+('G2G Turnout'!$B123*(Settings!L$4+('G2G Turnout'!$B123*Settings!L$5)))</f>
        <v>4780</v>
      </c>
      <c r="AA123" s="18">
        <f>Settings!L$6+('G2G Turnout'!$B123*(Settings!L$7+('G2G Turnout'!$B123*Settings!L$8)))</f>
        <v>3950</v>
      </c>
      <c r="AB123" s="18">
        <f>Settings!M$3+('G2G Turnout'!$B123*(Settings!M$4+('G2G Turnout'!$B123*Settings!M$5)))</f>
        <v>7900</v>
      </c>
      <c r="AC123" s="18">
        <f>Settings!M$6+('G2G Turnout'!$B123*(Settings!M$7+('G2G Turnout'!$B123*Settings!M$8)))</f>
        <v>830</v>
      </c>
      <c r="AD123" s="18">
        <f>Settings!N$3+('G2G Turnout'!$B123*(Settings!N$4+('G2G Turnout'!$B123*Settings!N$5)))</f>
        <v>7900</v>
      </c>
      <c r="AE123" s="18">
        <f>Settings!N$6+('G2G Turnout'!$B123*(Settings!N$7+('G2G Turnout'!$B123*Settings!N$8)))</f>
        <v>78050</v>
      </c>
      <c r="AF123" s="4"/>
    </row>
    <row r="124" spans="1:32" x14ac:dyDescent="0.25">
      <c r="A124" s="4"/>
      <c r="B124" s="8">
        <v>121</v>
      </c>
      <c r="C124" s="18">
        <f>MAX(D123*(Settings!$C$15/Settings!$C$14),Settings!$C$16)</f>
        <v>0.25</v>
      </c>
      <c r="D124" s="18">
        <f t="shared" si="3"/>
        <v>7905.557499999999</v>
      </c>
      <c r="E124" s="18">
        <f>G124*C124</f>
        <v>22143.262500000001</v>
      </c>
      <c r="F124" s="18">
        <f t="shared" si="4"/>
        <v>30048.82</v>
      </c>
      <c r="G124" s="18">
        <f t="shared" si="5"/>
        <v>88573.05</v>
      </c>
      <c r="H124" s="20">
        <f>Settings!C$3+('G2G Turnout'!$B124*(Settings!C$4+('G2G Turnout'!$B124*Settings!C$5)))</f>
        <v>258.51</v>
      </c>
      <c r="I124" s="18">
        <f>Settings!C$6+('G2G Turnout'!$B124*(Settings!C$7+('G2G Turnout'!$B124*Settings!C$8)))</f>
        <v>50</v>
      </c>
      <c r="J124" s="18">
        <f>Settings!D$3+('G2G Turnout'!$B124*(Settings!D$4+('G2G Turnout'!$B124*Settings!D$5)))</f>
        <v>258.51</v>
      </c>
      <c r="K124" s="18">
        <f>Settings!D$6+('G2G Turnout'!$B124*(Settings!D$7+('G2G Turnout'!$B124*Settings!D$8)))</f>
        <v>208.51000000000002</v>
      </c>
      <c r="L124" s="18">
        <f>Settings!E$3+('G2G Turnout'!$B124*(Settings!E$4+('G2G Turnout'!$B124*Settings!E$5)))</f>
        <v>892.55000000000007</v>
      </c>
      <c r="M124" s="18">
        <f>Settings!E$6+('G2G Turnout'!$B124*(Settings!E$7+('G2G Turnout'!$B124*Settings!E$8)))</f>
        <v>50</v>
      </c>
      <c r="N124" s="18">
        <f>Settings!F$3+('G2G Turnout'!$B124*(Settings!F$4+('G2G Turnout'!$B124*Settings!F$5)))</f>
        <v>892.55000000000007</v>
      </c>
      <c r="O124" s="18">
        <f>Settings!F$6+('G2G Turnout'!$B124*(Settings!F$7+('G2G Turnout'!$B124*Settings!F$8)))</f>
        <v>208.51000000000002</v>
      </c>
      <c r="P124" s="18">
        <f>Settings!G$3+('G2G Turnout'!$B124*(Settings!G$4+('G2G Turnout'!$B124*Settings!G$5)))</f>
        <v>892.55000000000007</v>
      </c>
      <c r="Q124" s="18">
        <f>Settings!G$6+('G2G Turnout'!$B124*(Settings!G$7+('G2G Turnout'!$B124*Settings!G$8)))</f>
        <v>367.02000000000004</v>
      </c>
      <c r="R124" s="18">
        <f>Settings!H$3+('G2G Turnout'!$B124*(Settings!H$4+('G2G Turnout'!$B124*Settings!H$5)))</f>
        <v>892.55000000000007</v>
      </c>
      <c r="S124" s="18">
        <f>Settings!H$6+('G2G Turnout'!$B124*(Settings!H$7+('G2G Turnout'!$B124*Settings!H$8)))</f>
        <v>842.55000000000007</v>
      </c>
      <c r="T124" s="18">
        <f>Settings!I$3+('G2G Turnout'!$B124*(Settings!I$4+('G2G Turnout'!$B124*Settings!I$5)))</f>
        <v>1685.1000000000001</v>
      </c>
      <c r="U124" s="18">
        <f>Settings!I$6+('G2G Turnout'!$B124*(Settings!I$7+('G2G Turnout'!$B124*Settings!I$8)))</f>
        <v>208.51000000000002</v>
      </c>
      <c r="V124" s="18">
        <f>Settings!J$3+('G2G Turnout'!$B124*(Settings!J$4+('G2G Turnout'!$B124*Settings!J$5)))</f>
        <v>1685.1000000000001</v>
      </c>
      <c r="W124" s="18">
        <f>Settings!J$6+('G2G Turnout'!$B124*(Settings!J$7+('G2G Turnout'!$B124*Settings!J$8)))</f>
        <v>842.55000000000007</v>
      </c>
      <c r="X124" s="18">
        <f>Settings!K$3+('G2G Turnout'!$B124*(Settings!K$4+('G2G Turnout'!$B124*Settings!K$5)))</f>
        <v>1685.1000000000001</v>
      </c>
      <c r="Y124" s="18">
        <f>Settings!K$6+('G2G Turnout'!$B124*(Settings!K$7+('G2G Turnout'!$B124*Settings!K$8)))</f>
        <v>1635.1000000000001</v>
      </c>
      <c r="Z124" s="18">
        <f>Settings!L$3+('G2G Turnout'!$B124*(Settings!L$4+('G2G Turnout'!$B124*Settings!L$5)))</f>
        <v>4855.2999999999993</v>
      </c>
      <c r="AA124" s="18">
        <f>Settings!L$6+('G2G Turnout'!$B124*(Settings!L$7+('G2G Turnout'!$B124*Settings!L$8)))</f>
        <v>4012.75</v>
      </c>
      <c r="AB124" s="18">
        <f>Settings!M$3+('G2G Turnout'!$B124*(Settings!M$4+('G2G Turnout'!$B124*Settings!M$5)))</f>
        <v>8025.5</v>
      </c>
      <c r="AC124" s="18">
        <f>Settings!M$6+('G2G Turnout'!$B124*(Settings!M$7+('G2G Turnout'!$B124*Settings!M$8)))</f>
        <v>842.55000000000007</v>
      </c>
      <c r="AD124" s="18">
        <f>Settings!N$3+('G2G Turnout'!$B124*(Settings!N$4+('G2G Turnout'!$B124*Settings!N$5)))</f>
        <v>8025.5</v>
      </c>
      <c r="AE124" s="18">
        <f>Settings!N$6+('G2G Turnout'!$B124*(Settings!N$7+('G2G Turnout'!$B124*Settings!N$8)))</f>
        <v>79305</v>
      </c>
      <c r="AF124" s="4"/>
    </row>
    <row r="125" spans="1:32" x14ac:dyDescent="0.25">
      <c r="A125" s="4"/>
      <c r="B125" s="8">
        <v>122</v>
      </c>
      <c r="C125" s="18">
        <f>MAX(D124*(Settings!$C$15/Settings!$C$14),Settings!$C$16)</f>
        <v>1.3175929166666664</v>
      </c>
      <c r="D125" s="18">
        <f t="shared" si="3"/>
        <v>-88044.041381499977</v>
      </c>
      <c r="E125" s="18">
        <f>G125*C125</f>
        <v>118553.32138149998</v>
      </c>
      <c r="F125" s="18">
        <f t="shared" si="4"/>
        <v>30509.279999999999</v>
      </c>
      <c r="G125" s="18">
        <f t="shared" si="5"/>
        <v>89977.2</v>
      </c>
      <c r="H125" s="20">
        <f>Settings!C$3+('G2G Turnout'!$B125*(Settings!C$4+('G2G Turnout'!$B125*Settings!C$5)))</f>
        <v>261.04000000000002</v>
      </c>
      <c r="I125" s="18">
        <f>Settings!C$6+('G2G Turnout'!$B125*(Settings!C$7+('G2G Turnout'!$B125*Settings!C$8)))</f>
        <v>50</v>
      </c>
      <c r="J125" s="18">
        <f>Settings!D$3+('G2G Turnout'!$B125*(Settings!D$4+('G2G Turnout'!$B125*Settings!D$5)))</f>
        <v>261.04000000000002</v>
      </c>
      <c r="K125" s="18">
        <f>Settings!D$6+('G2G Turnout'!$B125*(Settings!D$7+('G2G Turnout'!$B125*Settings!D$8)))</f>
        <v>211.04000000000002</v>
      </c>
      <c r="L125" s="18">
        <f>Settings!E$3+('G2G Turnout'!$B125*(Settings!E$4+('G2G Turnout'!$B125*Settings!E$5)))</f>
        <v>905.2</v>
      </c>
      <c r="M125" s="18">
        <f>Settings!E$6+('G2G Turnout'!$B125*(Settings!E$7+('G2G Turnout'!$B125*Settings!E$8)))</f>
        <v>50</v>
      </c>
      <c r="N125" s="18">
        <f>Settings!F$3+('G2G Turnout'!$B125*(Settings!F$4+('G2G Turnout'!$B125*Settings!F$5)))</f>
        <v>905.2</v>
      </c>
      <c r="O125" s="18">
        <f>Settings!F$6+('G2G Turnout'!$B125*(Settings!F$7+('G2G Turnout'!$B125*Settings!F$8)))</f>
        <v>211.04000000000002</v>
      </c>
      <c r="P125" s="18">
        <f>Settings!G$3+('G2G Turnout'!$B125*(Settings!G$4+('G2G Turnout'!$B125*Settings!G$5)))</f>
        <v>905.2</v>
      </c>
      <c r="Q125" s="18">
        <f>Settings!G$6+('G2G Turnout'!$B125*(Settings!G$7+('G2G Turnout'!$B125*Settings!G$8)))</f>
        <v>372.08000000000004</v>
      </c>
      <c r="R125" s="18">
        <f>Settings!H$3+('G2G Turnout'!$B125*(Settings!H$4+('G2G Turnout'!$B125*Settings!H$5)))</f>
        <v>905.2</v>
      </c>
      <c r="S125" s="18">
        <f>Settings!H$6+('G2G Turnout'!$B125*(Settings!H$7+('G2G Turnout'!$B125*Settings!H$8)))</f>
        <v>855.2</v>
      </c>
      <c r="T125" s="18">
        <f>Settings!I$3+('G2G Turnout'!$B125*(Settings!I$4+('G2G Turnout'!$B125*Settings!I$5)))</f>
        <v>1710.4</v>
      </c>
      <c r="U125" s="18">
        <f>Settings!I$6+('G2G Turnout'!$B125*(Settings!I$7+('G2G Turnout'!$B125*Settings!I$8)))</f>
        <v>211.04000000000002</v>
      </c>
      <c r="V125" s="18">
        <f>Settings!J$3+('G2G Turnout'!$B125*(Settings!J$4+('G2G Turnout'!$B125*Settings!J$5)))</f>
        <v>1710.4</v>
      </c>
      <c r="W125" s="18">
        <f>Settings!J$6+('G2G Turnout'!$B125*(Settings!J$7+('G2G Turnout'!$B125*Settings!J$8)))</f>
        <v>855.2</v>
      </c>
      <c r="X125" s="18">
        <f>Settings!K$3+('G2G Turnout'!$B125*(Settings!K$4+('G2G Turnout'!$B125*Settings!K$5)))</f>
        <v>1710.4</v>
      </c>
      <c r="Y125" s="18">
        <f>Settings!K$6+('G2G Turnout'!$B125*(Settings!K$7+('G2G Turnout'!$B125*Settings!K$8)))</f>
        <v>1660.4</v>
      </c>
      <c r="Z125" s="18">
        <f>Settings!L$3+('G2G Turnout'!$B125*(Settings!L$4+('G2G Turnout'!$B125*Settings!L$5)))</f>
        <v>4931.2</v>
      </c>
      <c r="AA125" s="18">
        <f>Settings!L$6+('G2G Turnout'!$B125*(Settings!L$7+('G2G Turnout'!$B125*Settings!L$8)))</f>
        <v>4076</v>
      </c>
      <c r="AB125" s="18">
        <f>Settings!M$3+('G2G Turnout'!$B125*(Settings!M$4+('G2G Turnout'!$B125*Settings!M$5)))</f>
        <v>8152</v>
      </c>
      <c r="AC125" s="18">
        <f>Settings!M$6+('G2G Turnout'!$B125*(Settings!M$7+('G2G Turnout'!$B125*Settings!M$8)))</f>
        <v>855.2</v>
      </c>
      <c r="AD125" s="18">
        <f>Settings!N$3+('G2G Turnout'!$B125*(Settings!N$4+('G2G Turnout'!$B125*Settings!N$5)))</f>
        <v>8152</v>
      </c>
      <c r="AE125" s="18">
        <f>Settings!N$6+('G2G Turnout'!$B125*(Settings!N$7+('G2G Turnout'!$B125*Settings!N$8)))</f>
        <v>80570</v>
      </c>
      <c r="AF125" s="4"/>
    </row>
    <row r="126" spans="1:32" x14ac:dyDescent="0.25">
      <c r="A126" s="4"/>
      <c r="B126" s="8">
        <v>123</v>
      </c>
      <c r="C126" s="18">
        <f>MAX(D125*(Settings!$C$15/Settings!$C$14),Settings!$C$16)</f>
        <v>0.25</v>
      </c>
      <c r="D126" s="18">
        <f t="shared" si="3"/>
        <v>8125.2674999999981</v>
      </c>
      <c r="E126" s="18">
        <f>G126*C126</f>
        <v>22848.112499999999</v>
      </c>
      <c r="F126" s="18">
        <f t="shared" si="4"/>
        <v>30973.379999999997</v>
      </c>
      <c r="G126" s="18">
        <f t="shared" si="5"/>
        <v>91392.45</v>
      </c>
      <c r="H126" s="20">
        <f>Settings!C$3+('G2G Turnout'!$B126*(Settings!C$4+('G2G Turnout'!$B126*Settings!C$5)))</f>
        <v>263.59000000000003</v>
      </c>
      <c r="I126" s="18">
        <f>Settings!C$6+('G2G Turnout'!$B126*(Settings!C$7+('G2G Turnout'!$B126*Settings!C$8)))</f>
        <v>50</v>
      </c>
      <c r="J126" s="18">
        <f>Settings!D$3+('G2G Turnout'!$B126*(Settings!D$4+('G2G Turnout'!$B126*Settings!D$5)))</f>
        <v>263.59000000000003</v>
      </c>
      <c r="K126" s="18">
        <f>Settings!D$6+('G2G Turnout'!$B126*(Settings!D$7+('G2G Turnout'!$B126*Settings!D$8)))</f>
        <v>213.59</v>
      </c>
      <c r="L126" s="18">
        <f>Settings!E$3+('G2G Turnout'!$B126*(Settings!E$4+('G2G Turnout'!$B126*Settings!E$5)))</f>
        <v>917.95</v>
      </c>
      <c r="M126" s="18">
        <f>Settings!E$6+('G2G Turnout'!$B126*(Settings!E$7+('G2G Turnout'!$B126*Settings!E$8)))</f>
        <v>50</v>
      </c>
      <c r="N126" s="18">
        <f>Settings!F$3+('G2G Turnout'!$B126*(Settings!F$4+('G2G Turnout'!$B126*Settings!F$5)))</f>
        <v>917.95</v>
      </c>
      <c r="O126" s="18">
        <f>Settings!F$6+('G2G Turnout'!$B126*(Settings!F$7+('G2G Turnout'!$B126*Settings!F$8)))</f>
        <v>213.59</v>
      </c>
      <c r="P126" s="18">
        <f>Settings!G$3+('G2G Turnout'!$B126*(Settings!G$4+('G2G Turnout'!$B126*Settings!G$5)))</f>
        <v>917.95</v>
      </c>
      <c r="Q126" s="18">
        <f>Settings!G$6+('G2G Turnout'!$B126*(Settings!G$7+('G2G Turnout'!$B126*Settings!G$8)))</f>
        <v>377.18</v>
      </c>
      <c r="R126" s="18">
        <f>Settings!H$3+('G2G Turnout'!$B126*(Settings!H$4+('G2G Turnout'!$B126*Settings!H$5)))</f>
        <v>917.95</v>
      </c>
      <c r="S126" s="18">
        <f>Settings!H$6+('G2G Turnout'!$B126*(Settings!H$7+('G2G Turnout'!$B126*Settings!H$8)))</f>
        <v>867.95</v>
      </c>
      <c r="T126" s="18">
        <f>Settings!I$3+('G2G Turnout'!$B126*(Settings!I$4+('G2G Turnout'!$B126*Settings!I$5)))</f>
        <v>1735.9</v>
      </c>
      <c r="U126" s="18">
        <f>Settings!I$6+('G2G Turnout'!$B126*(Settings!I$7+('G2G Turnout'!$B126*Settings!I$8)))</f>
        <v>213.59</v>
      </c>
      <c r="V126" s="18">
        <f>Settings!J$3+('G2G Turnout'!$B126*(Settings!J$4+('G2G Turnout'!$B126*Settings!J$5)))</f>
        <v>1735.9</v>
      </c>
      <c r="W126" s="18">
        <f>Settings!J$6+('G2G Turnout'!$B126*(Settings!J$7+('G2G Turnout'!$B126*Settings!J$8)))</f>
        <v>867.95</v>
      </c>
      <c r="X126" s="18">
        <f>Settings!K$3+('G2G Turnout'!$B126*(Settings!K$4+('G2G Turnout'!$B126*Settings!K$5)))</f>
        <v>1735.9</v>
      </c>
      <c r="Y126" s="18">
        <f>Settings!K$6+('G2G Turnout'!$B126*(Settings!K$7+('G2G Turnout'!$B126*Settings!K$8)))</f>
        <v>1685.9</v>
      </c>
      <c r="Z126" s="18">
        <f>Settings!L$3+('G2G Turnout'!$B126*(Settings!L$4+('G2G Turnout'!$B126*Settings!L$5)))</f>
        <v>5007.7</v>
      </c>
      <c r="AA126" s="18">
        <f>Settings!L$6+('G2G Turnout'!$B126*(Settings!L$7+('G2G Turnout'!$B126*Settings!L$8)))</f>
        <v>4139.75</v>
      </c>
      <c r="AB126" s="18">
        <f>Settings!M$3+('G2G Turnout'!$B126*(Settings!M$4+('G2G Turnout'!$B126*Settings!M$5)))</f>
        <v>8279.5</v>
      </c>
      <c r="AC126" s="18">
        <f>Settings!M$6+('G2G Turnout'!$B126*(Settings!M$7+('G2G Turnout'!$B126*Settings!M$8)))</f>
        <v>867.95</v>
      </c>
      <c r="AD126" s="18">
        <f>Settings!N$3+('G2G Turnout'!$B126*(Settings!N$4+('G2G Turnout'!$B126*Settings!N$5)))</f>
        <v>8279.5</v>
      </c>
      <c r="AE126" s="18">
        <f>Settings!N$6+('G2G Turnout'!$B126*(Settings!N$7+('G2G Turnout'!$B126*Settings!N$8)))</f>
        <v>81845</v>
      </c>
      <c r="AF126" s="4"/>
    </row>
    <row r="127" spans="1:32" x14ac:dyDescent="0.25">
      <c r="A127" s="4"/>
      <c r="B127" s="8">
        <v>124</v>
      </c>
      <c r="C127" s="18">
        <f>MAX(D126*(Settings!$C$15/Settings!$C$14),Settings!$C$16)</f>
        <v>1.3542112499999996</v>
      </c>
      <c r="D127" s="18">
        <f t="shared" si="3"/>
        <v>-94255.143171499978</v>
      </c>
      <c r="E127" s="18">
        <f>G127*C127</f>
        <v>125696.26317149997</v>
      </c>
      <c r="F127" s="18">
        <f t="shared" si="4"/>
        <v>31441.120000000003</v>
      </c>
      <c r="G127" s="18">
        <f t="shared" si="5"/>
        <v>92818.8</v>
      </c>
      <c r="H127" s="20">
        <f>Settings!C$3+('G2G Turnout'!$B127*(Settings!C$4+('G2G Turnout'!$B127*Settings!C$5)))</f>
        <v>266.15999999999997</v>
      </c>
      <c r="I127" s="18">
        <f>Settings!C$6+('G2G Turnout'!$B127*(Settings!C$7+('G2G Turnout'!$B127*Settings!C$8)))</f>
        <v>50</v>
      </c>
      <c r="J127" s="18">
        <f>Settings!D$3+('G2G Turnout'!$B127*(Settings!D$4+('G2G Turnout'!$B127*Settings!D$5)))</f>
        <v>266.15999999999997</v>
      </c>
      <c r="K127" s="18">
        <f>Settings!D$6+('G2G Turnout'!$B127*(Settings!D$7+('G2G Turnout'!$B127*Settings!D$8)))</f>
        <v>216.16</v>
      </c>
      <c r="L127" s="18">
        <f>Settings!E$3+('G2G Turnout'!$B127*(Settings!E$4+('G2G Turnout'!$B127*Settings!E$5)))</f>
        <v>930.80000000000007</v>
      </c>
      <c r="M127" s="18">
        <f>Settings!E$6+('G2G Turnout'!$B127*(Settings!E$7+('G2G Turnout'!$B127*Settings!E$8)))</f>
        <v>50</v>
      </c>
      <c r="N127" s="18">
        <f>Settings!F$3+('G2G Turnout'!$B127*(Settings!F$4+('G2G Turnout'!$B127*Settings!F$5)))</f>
        <v>930.80000000000007</v>
      </c>
      <c r="O127" s="18">
        <f>Settings!F$6+('G2G Turnout'!$B127*(Settings!F$7+('G2G Turnout'!$B127*Settings!F$8)))</f>
        <v>216.16</v>
      </c>
      <c r="P127" s="18">
        <f>Settings!G$3+('G2G Turnout'!$B127*(Settings!G$4+('G2G Turnout'!$B127*Settings!G$5)))</f>
        <v>930.80000000000007</v>
      </c>
      <c r="Q127" s="18">
        <f>Settings!G$6+('G2G Turnout'!$B127*(Settings!G$7+('G2G Turnout'!$B127*Settings!G$8)))</f>
        <v>382.32</v>
      </c>
      <c r="R127" s="18">
        <f>Settings!H$3+('G2G Turnout'!$B127*(Settings!H$4+('G2G Turnout'!$B127*Settings!H$5)))</f>
        <v>930.80000000000007</v>
      </c>
      <c r="S127" s="18">
        <f>Settings!H$6+('G2G Turnout'!$B127*(Settings!H$7+('G2G Turnout'!$B127*Settings!H$8)))</f>
        <v>880.80000000000007</v>
      </c>
      <c r="T127" s="18">
        <f>Settings!I$3+('G2G Turnout'!$B127*(Settings!I$4+('G2G Turnout'!$B127*Settings!I$5)))</f>
        <v>1761.6000000000001</v>
      </c>
      <c r="U127" s="18">
        <f>Settings!I$6+('G2G Turnout'!$B127*(Settings!I$7+('G2G Turnout'!$B127*Settings!I$8)))</f>
        <v>216.16</v>
      </c>
      <c r="V127" s="18">
        <f>Settings!J$3+('G2G Turnout'!$B127*(Settings!J$4+('G2G Turnout'!$B127*Settings!J$5)))</f>
        <v>1761.6000000000001</v>
      </c>
      <c r="W127" s="18">
        <f>Settings!J$6+('G2G Turnout'!$B127*(Settings!J$7+('G2G Turnout'!$B127*Settings!J$8)))</f>
        <v>880.80000000000007</v>
      </c>
      <c r="X127" s="18">
        <f>Settings!K$3+('G2G Turnout'!$B127*(Settings!K$4+('G2G Turnout'!$B127*Settings!K$5)))</f>
        <v>1761.6000000000001</v>
      </c>
      <c r="Y127" s="18">
        <f>Settings!K$6+('G2G Turnout'!$B127*(Settings!K$7+('G2G Turnout'!$B127*Settings!K$8)))</f>
        <v>1711.6000000000001</v>
      </c>
      <c r="Z127" s="18">
        <f>Settings!L$3+('G2G Turnout'!$B127*(Settings!L$4+('G2G Turnout'!$B127*Settings!L$5)))</f>
        <v>5084.7999999999993</v>
      </c>
      <c r="AA127" s="18">
        <f>Settings!L$6+('G2G Turnout'!$B127*(Settings!L$7+('G2G Turnout'!$B127*Settings!L$8)))</f>
        <v>4204</v>
      </c>
      <c r="AB127" s="18">
        <f>Settings!M$3+('G2G Turnout'!$B127*(Settings!M$4+('G2G Turnout'!$B127*Settings!M$5)))</f>
        <v>8408</v>
      </c>
      <c r="AC127" s="18">
        <f>Settings!M$6+('G2G Turnout'!$B127*(Settings!M$7+('G2G Turnout'!$B127*Settings!M$8)))</f>
        <v>880.80000000000007</v>
      </c>
      <c r="AD127" s="18">
        <f>Settings!N$3+('G2G Turnout'!$B127*(Settings!N$4+('G2G Turnout'!$B127*Settings!N$5)))</f>
        <v>8408</v>
      </c>
      <c r="AE127" s="18">
        <f>Settings!N$6+('G2G Turnout'!$B127*(Settings!N$7+('G2G Turnout'!$B127*Settings!N$8)))</f>
        <v>83130</v>
      </c>
      <c r="AF127" s="4"/>
    </row>
    <row r="128" spans="1:32" x14ac:dyDescent="0.25">
      <c r="A128" s="4"/>
      <c r="B128" s="8">
        <v>125</v>
      </c>
      <c r="C128" s="18">
        <f>MAX(D127*(Settings!$C$15/Settings!$C$14),Settings!$C$16)</f>
        <v>0.25</v>
      </c>
      <c r="D128" s="18">
        <f t="shared" si="3"/>
        <v>8348.4375</v>
      </c>
      <c r="E128" s="18">
        <f>G128*C128</f>
        <v>23564.0625</v>
      </c>
      <c r="F128" s="18">
        <f t="shared" si="4"/>
        <v>31912.5</v>
      </c>
      <c r="G128" s="18">
        <f t="shared" si="5"/>
        <v>94256.25</v>
      </c>
      <c r="H128" s="20">
        <f>Settings!C$3+('G2G Turnout'!$B128*(Settings!C$4+('G2G Turnout'!$B128*Settings!C$5)))</f>
        <v>268.75</v>
      </c>
      <c r="I128" s="18">
        <f>Settings!C$6+('G2G Turnout'!$B128*(Settings!C$7+('G2G Turnout'!$B128*Settings!C$8)))</f>
        <v>50</v>
      </c>
      <c r="J128" s="18">
        <f>Settings!D$3+('G2G Turnout'!$B128*(Settings!D$4+('G2G Turnout'!$B128*Settings!D$5)))</f>
        <v>268.75</v>
      </c>
      <c r="K128" s="18">
        <f>Settings!D$6+('G2G Turnout'!$B128*(Settings!D$7+('G2G Turnout'!$B128*Settings!D$8)))</f>
        <v>218.75</v>
      </c>
      <c r="L128" s="18">
        <f>Settings!E$3+('G2G Turnout'!$B128*(Settings!E$4+('G2G Turnout'!$B128*Settings!E$5)))</f>
        <v>943.75</v>
      </c>
      <c r="M128" s="18">
        <f>Settings!E$6+('G2G Turnout'!$B128*(Settings!E$7+('G2G Turnout'!$B128*Settings!E$8)))</f>
        <v>50</v>
      </c>
      <c r="N128" s="18">
        <f>Settings!F$3+('G2G Turnout'!$B128*(Settings!F$4+('G2G Turnout'!$B128*Settings!F$5)))</f>
        <v>943.75</v>
      </c>
      <c r="O128" s="18">
        <f>Settings!F$6+('G2G Turnout'!$B128*(Settings!F$7+('G2G Turnout'!$B128*Settings!F$8)))</f>
        <v>218.75</v>
      </c>
      <c r="P128" s="18">
        <f>Settings!G$3+('G2G Turnout'!$B128*(Settings!G$4+('G2G Turnout'!$B128*Settings!G$5)))</f>
        <v>943.75</v>
      </c>
      <c r="Q128" s="18">
        <f>Settings!G$6+('G2G Turnout'!$B128*(Settings!G$7+('G2G Turnout'!$B128*Settings!G$8)))</f>
        <v>387.5</v>
      </c>
      <c r="R128" s="18">
        <f>Settings!H$3+('G2G Turnout'!$B128*(Settings!H$4+('G2G Turnout'!$B128*Settings!H$5)))</f>
        <v>943.75</v>
      </c>
      <c r="S128" s="18">
        <f>Settings!H$6+('G2G Turnout'!$B128*(Settings!H$7+('G2G Turnout'!$B128*Settings!H$8)))</f>
        <v>893.75</v>
      </c>
      <c r="T128" s="18">
        <f>Settings!I$3+('G2G Turnout'!$B128*(Settings!I$4+('G2G Turnout'!$B128*Settings!I$5)))</f>
        <v>1787.5</v>
      </c>
      <c r="U128" s="18">
        <f>Settings!I$6+('G2G Turnout'!$B128*(Settings!I$7+('G2G Turnout'!$B128*Settings!I$8)))</f>
        <v>218.75</v>
      </c>
      <c r="V128" s="18">
        <f>Settings!J$3+('G2G Turnout'!$B128*(Settings!J$4+('G2G Turnout'!$B128*Settings!J$5)))</f>
        <v>1787.5</v>
      </c>
      <c r="W128" s="18">
        <f>Settings!J$6+('G2G Turnout'!$B128*(Settings!J$7+('G2G Turnout'!$B128*Settings!J$8)))</f>
        <v>893.75</v>
      </c>
      <c r="X128" s="18">
        <f>Settings!K$3+('G2G Turnout'!$B128*(Settings!K$4+('G2G Turnout'!$B128*Settings!K$5)))</f>
        <v>1787.5</v>
      </c>
      <c r="Y128" s="18">
        <f>Settings!K$6+('G2G Turnout'!$B128*(Settings!K$7+('G2G Turnout'!$B128*Settings!K$8)))</f>
        <v>1737.5</v>
      </c>
      <c r="Z128" s="18">
        <f>Settings!L$3+('G2G Turnout'!$B128*(Settings!L$4+('G2G Turnout'!$B128*Settings!L$5)))</f>
        <v>5162.5</v>
      </c>
      <c r="AA128" s="18">
        <f>Settings!L$6+('G2G Turnout'!$B128*(Settings!L$7+('G2G Turnout'!$B128*Settings!L$8)))</f>
        <v>4268.75</v>
      </c>
      <c r="AB128" s="18">
        <f>Settings!M$3+('G2G Turnout'!$B128*(Settings!M$4+('G2G Turnout'!$B128*Settings!M$5)))</f>
        <v>8537.5</v>
      </c>
      <c r="AC128" s="18">
        <f>Settings!M$6+('G2G Turnout'!$B128*(Settings!M$7+('G2G Turnout'!$B128*Settings!M$8)))</f>
        <v>893.75</v>
      </c>
      <c r="AD128" s="18">
        <f>Settings!N$3+('G2G Turnout'!$B128*(Settings!N$4+('G2G Turnout'!$B128*Settings!N$5)))</f>
        <v>8537.5</v>
      </c>
      <c r="AE128" s="18">
        <f>Settings!N$6+('G2G Turnout'!$B128*(Settings!N$7+('G2G Turnout'!$B128*Settings!N$8)))</f>
        <v>84425</v>
      </c>
      <c r="AF128" s="4"/>
    </row>
    <row r="129" spans="1:32" x14ac:dyDescent="0.25">
      <c r="A129" s="4"/>
      <c r="B129" s="8">
        <v>126</v>
      </c>
      <c r="C129" s="18">
        <f>MAX(D128*(Settings!$C$15/Settings!$C$14),Settings!$C$16)</f>
        <v>1.39140625</v>
      </c>
      <c r="D129" s="18">
        <f t="shared" si="3"/>
        <v>-100776.73687499999</v>
      </c>
      <c r="E129" s="18">
        <f>G129*C129</f>
        <v>133164.25687499999</v>
      </c>
      <c r="F129" s="18">
        <f t="shared" si="4"/>
        <v>32387.52</v>
      </c>
      <c r="G129" s="18">
        <f t="shared" si="5"/>
        <v>95704.8</v>
      </c>
      <c r="H129" s="20">
        <f>Settings!C$3+('G2G Turnout'!$B129*(Settings!C$4+('G2G Turnout'!$B129*Settings!C$5)))</f>
        <v>271.36</v>
      </c>
      <c r="I129" s="18">
        <f>Settings!C$6+('G2G Turnout'!$B129*(Settings!C$7+('G2G Turnout'!$B129*Settings!C$8)))</f>
        <v>50</v>
      </c>
      <c r="J129" s="18">
        <f>Settings!D$3+('G2G Turnout'!$B129*(Settings!D$4+('G2G Turnout'!$B129*Settings!D$5)))</f>
        <v>271.36</v>
      </c>
      <c r="K129" s="18">
        <f>Settings!D$6+('G2G Turnout'!$B129*(Settings!D$7+('G2G Turnout'!$B129*Settings!D$8)))</f>
        <v>221.36</v>
      </c>
      <c r="L129" s="18">
        <f>Settings!E$3+('G2G Turnout'!$B129*(Settings!E$4+('G2G Turnout'!$B129*Settings!E$5)))</f>
        <v>956.80000000000007</v>
      </c>
      <c r="M129" s="18">
        <f>Settings!E$6+('G2G Turnout'!$B129*(Settings!E$7+('G2G Turnout'!$B129*Settings!E$8)))</f>
        <v>50</v>
      </c>
      <c r="N129" s="18">
        <f>Settings!F$3+('G2G Turnout'!$B129*(Settings!F$4+('G2G Turnout'!$B129*Settings!F$5)))</f>
        <v>956.80000000000007</v>
      </c>
      <c r="O129" s="18">
        <f>Settings!F$6+('G2G Turnout'!$B129*(Settings!F$7+('G2G Turnout'!$B129*Settings!F$8)))</f>
        <v>221.36</v>
      </c>
      <c r="P129" s="18">
        <f>Settings!G$3+('G2G Turnout'!$B129*(Settings!G$4+('G2G Turnout'!$B129*Settings!G$5)))</f>
        <v>956.80000000000007</v>
      </c>
      <c r="Q129" s="18">
        <f>Settings!G$6+('G2G Turnout'!$B129*(Settings!G$7+('G2G Turnout'!$B129*Settings!G$8)))</f>
        <v>392.72</v>
      </c>
      <c r="R129" s="18">
        <f>Settings!H$3+('G2G Turnout'!$B129*(Settings!H$4+('G2G Turnout'!$B129*Settings!H$5)))</f>
        <v>956.80000000000007</v>
      </c>
      <c r="S129" s="18">
        <f>Settings!H$6+('G2G Turnout'!$B129*(Settings!H$7+('G2G Turnout'!$B129*Settings!H$8)))</f>
        <v>906.80000000000007</v>
      </c>
      <c r="T129" s="18">
        <f>Settings!I$3+('G2G Turnout'!$B129*(Settings!I$4+('G2G Turnout'!$B129*Settings!I$5)))</f>
        <v>1813.6000000000001</v>
      </c>
      <c r="U129" s="18">
        <f>Settings!I$6+('G2G Turnout'!$B129*(Settings!I$7+('G2G Turnout'!$B129*Settings!I$8)))</f>
        <v>221.36</v>
      </c>
      <c r="V129" s="18">
        <f>Settings!J$3+('G2G Turnout'!$B129*(Settings!J$4+('G2G Turnout'!$B129*Settings!J$5)))</f>
        <v>1813.6000000000001</v>
      </c>
      <c r="W129" s="18">
        <f>Settings!J$6+('G2G Turnout'!$B129*(Settings!J$7+('G2G Turnout'!$B129*Settings!J$8)))</f>
        <v>906.80000000000007</v>
      </c>
      <c r="X129" s="18">
        <f>Settings!K$3+('G2G Turnout'!$B129*(Settings!K$4+('G2G Turnout'!$B129*Settings!K$5)))</f>
        <v>1813.6000000000001</v>
      </c>
      <c r="Y129" s="18">
        <f>Settings!K$6+('G2G Turnout'!$B129*(Settings!K$7+('G2G Turnout'!$B129*Settings!K$8)))</f>
        <v>1763.6000000000001</v>
      </c>
      <c r="Z129" s="18">
        <f>Settings!L$3+('G2G Turnout'!$B129*(Settings!L$4+('G2G Turnout'!$B129*Settings!L$5)))</f>
        <v>5240.7999999999993</v>
      </c>
      <c r="AA129" s="18">
        <f>Settings!L$6+('G2G Turnout'!$B129*(Settings!L$7+('G2G Turnout'!$B129*Settings!L$8)))</f>
        <v>4334</v>
      </c>
      <c r="AB129" s="18">
        <f>Settings!M$3+('G2G Turnout'!$B129*(Settings!M$4+('G2G Turnout'!$B129*Settings!M$5)))</f>
        <v>8668</v>
      </c>
      <c r="AC129" s="18">
        <f>Settings!M$6+('G2G Turnout'!$B129*(Settings!M$7+('G2G Turnout'!$B129*Settings!M$8)))</f>
        <v>906.80000000000007</v>
      </c>
      <c r="AD129" s="18">
        <f>Settings!N$3+('G2G Turnout'!$B129*(Settings!N$4+('G2G Turnout'!$B129*Settings!N$5)))</f>
        <v>8668</v>
      </c>
      <c r="AE129" s="18">
        <f>Settings!N$6+('G2G Turnout'!$B129*(Settings!N$7+('G2G Turnout'!$B129*Settings!N$8)))</f>
        <v>85730</v>
      </c>
      <c r="AF129" s="4"/>
    </row>
    <row r="130" spans="1:32" x14ac:dyDescent="0.25">
      <c r="A130" s="4"/>
      <c r="B130" s="8">
        <v>127</v>
      </c>
      <c r="C130" s="18">
        <f>MAX(D129*(Settings!$C$15/Settings!$C$14),Settings!$C$16)</f>
        <v>0.25</v>
      </c>
      <c r="D130" s="18">
        <f t="shared" si="3"/>
        <v>8575.067500000001</v>
      </c>
      <c r="E130" s="18">
        <f>G130*C130</f>
        <v>24291.112499999999</v>
      </c>
      <c r="F130" s="18">
        <f t="shared" si="4"/>
        <v>32866.18</v>
      </c>
      <c r="G130" s="18">
        <f t="shared" si="5"/>
        <v>97164.45</v>
      </c>
      <c r="H130" s="20">
        <f>Settings!C$3+('G2G Turnout'!$B130*(Settings!C$4+('G2G Turnout'!$B130*Settings!C$5)))</f>
        <v>273.99</v>
      </c>
      <c r="I130" s="18">
        <f>Settings!C$6+('G2G Turnout'!$B130*(Settings!C$7+('G2G Turnout'!$B130*Settings!C$8)))</f>
        <v>50</v>
      </c>
      <c r="J130" s="18">
        <f>Settings!D$3+('G2G Turnout'!$B130*(Settings!D$4+('G2G Turnout'!$B130*Settings!D$5)))</f>
        <v>273.99</v>
      </c>
      <c r="K130" s="18">
        <f>Settings!D$6+('G2G Turnout'!$B130*(Settings!D$7+('G2G Turnout'!$B130*Settings!D$8)))</f>
        <v>223.99</v>
      </c>
      <c r="L130" s="18">
        <f>Settings!E$3+('G2G Turnout'!$B130*(Settings!E$4+('G2G Turnout'!$B130*Settings!E$5)))</f>
        <v>969.95</v>
      </c>
      <c r="M130" s="18">
        <f>Settings!E$6+('G2G Turnout'!$B130*(Settings!E$7+('G2G Turnout'!$B130*Settings!E$8)))</f>
        <v>50</v>
      </c>
      <c r="N130" s="18">
        <f>Settings!F$3+('G2G Turnout'!$B130*(Settings!F$4+('G2G Turnout'!$B130*Settings!F$5)))</f>
        <v>969.95</v>
      </c>
      <c r="O130" s="18">
        <f>Settings!F$6+('G2G Turnout'!$B130*(Settings!F$7+('G2G Turnout'!$B130*Settings!F$8)))</f>
        <v>223.99</v>
      </c>
      <c r="P130" s="18">
        <f>Settings!G$3+('G2G Turnout'!$B130*(Settings!G$4+('G2G Turnout'!$B130*Settings!G$5)))</f>
        <v>969.95</v>
      </c>
      <c r="Q130" s="18">
        <f>Settings!G$6+('G2G Turnout'!$B130*(Settings!G$7+('G2G Turnout'!$B130*Settings!G$8)))</f>
        <v>397.98</v>
      </c>
      <c r="R130" s="18">
        <f>Settings!H$3+('G2G Turnout'!$B130*(Settings!H$4+('G2G Turnout'!$B130*Settings!H$5)))</f>
        <v>969.95</v>
      </c>
      <c r="S130" s="18">
        <f>Settings!H$6+('G2G Turnout'!$B130*(Settings!H$7+('G2G Turnout'!$B130*Settings!H$8)))</f>
        <v>919.95</v>
      </c>
      <c r="T130" s="18">
        <f>Settings!I$3+('G2G Turnout'!$B130*(Settings!I$4+('G2G Turnout'!$B130*Settings!I$5)))</f>
        <v>1839.9</v>
      </c>
      <c r="U130" s="18">
        <f>Settings!I$6+('G2G Turnout'!$B130*(Settings!I$7+('G2G Turnout'!$B130*Settings!I$8)))</f>
        <v>223.99</v>
      </c>
      <c r="V130" s="18">
        <f>Settings!J$3+('G2G Turnout'!$B130*(Settings!J$4+('G2G Turnout'!$B130*Settings!J$5)))</f>
        <v>1839.9</v>
      </c>
      <c r="W130" s="18">
        <f>Settings!J$6+('G2G Turnout'!$B130*(Settings!J$7+('G2G Turnout'!$B130*Settings!J$8)))</f>
        <v>919.95</v>
      </c>
      <c r="X130" s="18">
        <f>Settings!K$3+('G2G Turnout'!$B130*(Settings!K$4+('G2G Turnout'!$B130*Settings!K$5)))</f>
        <v>1839.9</v>
      </c>
      <c r="Y130" s="18">
        <f>Settings!K$6+('G2G Turnout'!$B130*(Settings!K$7+('G2G Turnout'!$B130*Settings!K$8)))</f>
        <v>1789.9</v>
      </c>
      <c r="Z130" s="18">
        <f>Settings!L$3+('G2G Turnout'!$B130*(Settings!L$4+('G2G Turnout'!$B130*Settings!L$5)))</f>
        <v>5319.7</v>
      </c>
      <c r="AA130" s="18">
        <f>Settings!L$6+('G2G Turnout'!$B130*(Settings!L$7+('G2G Turnout'!$B130*Settings!L$8)))</f>
        <v>4399.75</v>
      </c>
      <c r="AB130" s="18">
        <f>Settings!M$3+('G2G Turnout'!$B130*(Settings!M$4+('G2G Turnout'!$B130*Settings!M$5)))</f>
        <v>8799.5</v>
      </c>
      <c r="AC130" s="18">
        <f>Settings!M$6+('G2G Turnout'!$B130*(Settings!M$7+('G2G Turnout'!$B130*Settings!M$8)))</f>
        <v>919.95</v>
      </c>
      <c r="AD130" s="18">
        <f>Settings!N$3+('G2G Turnout'!$B130*(Settings!N$4+('G2G Turnout'!$B130*Settings!N$5)))</f>
        <v>8799.5</v>
      </c>
      <c r="AE130" s="18">
        <f>Settings!N$6+('G2G Turnout'!$B130*(Settings!N$7+('G2G Turnout'!$B130*Settings!N$8)))</f>
        <v>87045</v>
      </c>
      <c r="AF130" s="4"/>
    </row>
    <row r="131" spans="1:32" x14ac:dyDescent="0.25">
      <c r="A131" s="4"/>
      <c r="B131" s="8">
        <v>128</v>
      </c>
      <c r="C131" s="18">
        <f>MAX(D130*(Settings!$C$15/Settings!$C$14),Settings!$C$16)</f>
        <v>1.4291779166666667</v>
      </c>
      <c r="D131" s="18">
        <f t="shared" si="3"/>
        <v>-107618.76964600002</v>
      </c>
      <c r="E131" s="18">
        <f>G131*C131</f>
        <v>140967.24964600001</v>
      </c>
      <c r="F131" s="18">
        <f t="shared" si="4"/>
        <v>33348.479999999996</v>
      </c>
      <c r="G131" s="18">
        <f t="shared" si="5"/>
        <v>98635.199999999997</v>
      </c>
      <c r="H131" s="20">
        <f>Settings!C$3+('G2G Turnout'!$B131*(Settings!C$4+('G2G Turnout'!$B131*Settings!C$5)))</f>
        <v>276.64</v>
      </c>
      <c r="I131" s="18">
        <f>Settings!C$6+('G2G Turnout'!$B131*(Settings!C$7+('G2G Turnout'!$B131*Settings!C$8)))</f>
        <v>50</v>
      </c>
      <c r="J131" s="18">
        <f>Settings!D$3+('G2G Turnout'!$B131*(Settings!D$4+('G2G Turnout'!$B131*Settings!D$5)))</f>
        <v>276.64</v>
      </c>
      <c r="K131" s="18">
        <f>Settings!D$6+('G2G Turnout'!$B131*(Settings!D$7+('G2G Turnout'!$B131*Settings!D$8)))</f>
        <v>226.64000000000001</v>
      </c>
      <c r="L131" s="18">
        <f>Settings!E$3+('G2G Turnout'!$B131*(Settings!E$4+('G2G Turnout'!$B131*Settings!E$5)))</f>
        <v>983.2</v>
      </c>
      <c r="M131" s="18">
        <f>Settings!E$6+('G2G Turnout'!$B131*(Settings!E$7+('G2G Turnout'!$B131*Settings!E$8)))</f>
        <v>50</v>
      </c>
      <c r="N131" s="18">
        <f>Settings!F$3+('G2G Turnout'!$B131*(Settings!F$4+('G2G Turnout'!$B131*Settings!F$5)))</f>
        <v>983.2</v>
      </c>
      <c r="O131" s="18">
        <f>Settings!F$6+('G2G Turnout'!$B131*(Settings!F$7+('G2G Turnout'!$B131*Settings!F$8)))</f>
        <v>226.64000000000001</v>
      </c>
      <c r="P131" s="18">
        <f>Settings!G$3+('G2G Turnout'!$B131*(Settings!G$4+('G2G Turnout'!$B131*Settings!G$5)))</f>
        <v>983.2</v>
      </c>
      <c r="Q131" s="18">
        <f>Settings!G$6+('G2G Turnout'!$B131*(Settings!G$7+('G2G Turnout'!$B131*Settings!G$8)))</f>
        <v>403.28000000000003</v>
      </c>
      <c r="R131" s="18">
        <f>Settings!H$3+('G2G Turnout'!$B131*(Settings!H$4+('G2G Turnout'!$B131*Settings!H$5)))</f>
        <v>983.2</v>
      </c>
      <c r="S131" s="18">
        <f>Settings!H$6+('G2G Turnout'!$B131*(Settings!H$7+('G2G Turnout'!$B131*Settings!H$8)))</f>
        <v>933.2</v>
      </c>
      <c r="T131" s="18">
        <f>Settings!I$3+('G2G Turnout'!$B131*(Settings!I$4+('G2G Turnout'!$B131*Settings!I$5)))</f>
        <v>1866.4</v>
      </c>
      <c r="U131" s="18">
        <f>Settings!I$6+('G2G Turnout'!$B131*(Settings!I$7+('G2G Turnout'!$B131*Settings!I$8)))</f>
        <v>226.64000000000001</v>
      </c>
      <c r="V131" s="18">
        <f>Settings!J$3+('G2G Turnout'!$B131*(Settings!J$4+('G2G Turnout'!$B131*Settings!J$5)))</f>
        <v>1866.4</v>
      </c>
      <c r="W131" s="18">
        <f>Settings!J$6+('G2G Turnout'!$B131*(Settings!J$7+('G2G Turnout'!$B131*Settings!J$8)))</f>
        <v>933.2</v>
      </c>
      <c r="X131" s="18">
        <f>Settings!K$3+('G2G Turnout'!$B131*(Settings!K$4+('G2G Turnout'!$B131*Settings!K$5)))</f>
        <v>1866.4</v>
      </c>
      <c r="Y131" s="18">
        <f>Settings!K$6+('G2G Turnout'!$B131*(Settings!K$7+('G2G Turnout'!$B131*Settings!K$8)))</f>
        <v>1816.4</v>
      </c>
      <c r="Z131" s="18">
        <f>Settings!L$3+('G2G Turnout'!$B131*(Settings!L$4+('G2G Turnout'!$B131*Settings!L$5)))</f>
        <v>5399.2</v>
      </c>
      <c r="AA131" s="18">
        <f>Settings!L$6+('G2G Turnout'!$B131*(Settings!L$7+('G2G Turnout'!$B131*Settings!L$8)))</f>
        <v>4466</v>
      </c>
      <c r="AB131" s="18">
        <f>Settings!M$3+('G2G Turnout'!$B131*(Settings!M$4+('G2G Turnout'!$B131*Settings!M$5)))</f>
        <v>8932</v>
      </c>
      <c r="AC131" s="18">
        <f>Settings!M$6+('G2G Turnout'!$B131*(Settings!M$7+('G2G Turnout'!$B131*Settings!M$8)))</f>
        <v>933.2</v>
      </c>
      <c r="AD131" s="18">
        <f>Settings!N$3+('G2G Turnout'!$B131*(Settings!N$4+('G2G Turnout'!$B131*Settings!N$5)))</f>
        <v>8932</v>
      </c>
      <c r="AE131" s="18">
        <f>Settings!N$6+('G2G Turnout'!$B131*(Settings!N$7+('G2G Turnout'!$B131*Settings!N$8)))</f>
        <v>88370</v>
      </c>
      <c r="AF131" s="4"/>
    </row>
    <row r="132" spans="1:32" x14ac:dyDescent="0.25">
      <c r="A132" s="4"/>
      <c r="B132" s="8">
        <v>129</v>
      </c>
      <c r="C132" s="18">
        <f>MAX(D131*(Settings!$C$15/Settings!$C$14),Settings!$C$16)</f>
        <v>0.25</v>
      </c>
      <c r="D132" s="18">
        <f t="shared" si="3"/>
        <v>8805.1574999999975</v>
      </c>
      <c r="E132" s="18">
        <f>G132*C132</f>
        <v>25029.262500000001</v>
      </c>
      <c r="F132" s="18">
        <f t="shared" si="4"/>
        <v>33834.42</v>
      </c>
      <c r="G132" s="18">
        <f t="shared" si="5"/>
        <v>100117.05</v>
      </c>
      <c r="H132" s="20">
        <f>Settings!C$3+('G2G Turnout'!$B132*(Settings!C$4+('G2G Turnout'!$B132*Settings!C$5)))</f>
        <v>279.31</v>
      </c>
      <c r="I132" s="18">
        <f>Settings!C$6+('G2G Turnout'!$B132*(Settings!C$7+('G2G Turnout'!$B132*Settings!C$8)))</f>
        <v>50</v>
      </c>
      <c r="J132" s="18">
        <f>Settings!D$3+('G2G Turnout'!$B132*(Settings!D$4+('G2G Turnout'!$B132*Settings!D$5)))</f>
        <v>279.31</v>
      </c>
      <c r="K132" s="18">
        <f>Settings!D$6+('G2G Turnout'!$B132*(Settings!D$7+('G2G Turnout'!$B132*Settings!D$8)))</f>
        <v>229.31</v>
      </c>
      <c r="L132" s="18">
        <f>Settings!E$3+('G2G Turnout'!$B132*(Settings!E$4+('G2G Turnout'!$B132*Settings!E$5)))</f>
        <v>996.55000000000007</v>
      </c>
      <c r="M132" s="18">
        <f>Settings!E$6+('G2G Turnout'!$B132*(Settings!E$7+('G2G Turnout'!$B132*Settings!E$8)))</f>
        <v>50</v>
      </c>
      <c r="N132" s="18">
        <f>Settings!F$3+('G2G Turnout'!$B132*(Settings!F$4+('G2G Turnout'!$B132*Settings!F$5)))</f>
        <v>996.55000000000007</v>
      </c>
      <c r="O132" s="18">
        <f>Settings!F$6+('G2G Turnout'!$B132*(Settings!F$7+('G2G Turnout'!$B132*Settings!F$8)))</f>
        <v>229.31</v>
      </c>
      <c r="P132" s="18">
        <f>Settings!G$3+('G2G Turnout'!$B132*(Settings!G$4+('G2G Turnout'!$B132*Settings!G$5)))</f>
        <v>996.55000000000007</v>
      </c>
      <c r="Q132" s="18">
        <f>Settings!G$6+('G2G Turnout'!$B132*(Settings!G$7+('G2G Turnout'!$B132*Settings!G$8)))</f>
        <v>408.62</v>
      </c>
      <c r="R132" s="18">
        <f>Settings!H$3+('G2G Turnout'!$B132*(Settings!H$4+('G2G Turnout'!$B132*Settings!H$5)))</f>
        <v>996.55000000000007</v>
      </c>
      <c r="S132" s="18">
        <f>Settings!H$6+('G2G Turnout'!$B132*(Settings!H$7+('G2G Turnout'!$B132*Settings!H$8)))</f>
        <v>946.55000000000007</v>
      </c>
      <c r="T132" s="18">
        <f>Settings!I$3+('G2G Turnout'!$B132*(Settings!I$4+('G2G Turnout'!$B132*Settings!I$5)))</f>
        <v>1893.1000000000001</v>
      </c>
      <c r="U132" s="18">
        <f>Settings!I$6+('G2G Turnout'!$B132*(Settings!I$7+('G2G Turnout'!$B132*Settings!I$8)))</f>
        <v>229.31</v>
      </c>
      <c r="V132" s="18">
        <f>Settings!J$3+('G2G Turnout'!$B132*(Settings!J$4+('G2G Turnout'!$B132*Settings!J$5)))</f>
        <v>1893.1000000000001</v>
      </c>
      <c r="W132" s="18">
        <f>Settings!J$6+('G2G Turnout'!$B132*(Settings!J$7+('G2G Turnout'!$B132*Settings!J$8)))</f>
        <v>946.55000000000007</v>
      </c>
      <c r="X132" s="18">
        <f>Settings!K$3+('G2G Turnout'!$B132*(Settings!K$4+('G2G Turnout'!$B132*Settings!K$5)))</f>
        <v>1893.1000000000001</v>
      </c>
      <c r="Y132" s="18">
        <f>Settings!K$6+('G2G Turnout'!$B132*(Settings!K$7+('G2G Turnout'!$B132*Settings!K$8)))</f>
        <v>1843.1000000000001</v>
      </c>
      <c r="Z132" s="18">
        <f>Settings!L$3+('G2G Turnout'!$B132*(Settings!L$4+('G2G Turnout'!$B132*Settings!L$5)))</f>
        <v>5479.2999999999993</v>
      </c>
      <c r="AA132" s="18">
        <f>Settings!L$6+('G2G Turnout'!$B132*(Settings!L$7+('G2G Turnout'!$B132*Settings!L$8)))</f>
        <v>4532.75</v>
      </c>
      <c r="AB132" s="18">
        <f>Settings!M$3+('G2G Turnout'!$B132*(Settings!M$4+('G2G Turnout'!$B132*Settings!M$5)))</f>
        <v>9065.5</v>
      </c>
      <c r="AC132" s="18">
        <f>Settings!M$6+('G2G Turnout'!$B132*(Settings!M$7+('G2G Turnout'!$B132*Settings!M$8)))</f>
        <v>946.55000000000007</v>
      </c>
      <c r="AD132" s="18">
        <f>Settings!N$3+('G2G Turnout'!$B132*(Settings!N$4+('G2G Turnout'!$B132*Settings!N$5)))</f>
        <v>9065.5</v>
      </c>
      <c r="AE132" s="18">
        <f>Settings!N$6+('G2G Turnout'!$B132*(Settings!N$7+('G2G Turnout'!$B132*Settings!N$8)))</f>
        <v>89705</v>
      </c>
      <c r="AF132" s="4"/>
    </row>
    <row r="133" spans="1:32" x14ac:dyDescent="0.25">
      <c r="A133" s="4"/>
      <c r="B133" s="8">
        <v>130</v>
      </c>
      <c r="C133" s="18">
        <f>MAX(D132*(Settings!$C$15/Settings!$C$14),Settings!$C$16)</f>
        <v>1.4675262499999995</v>
      </c>
      <c r="D133" s="18">
        <f t="shared" ref="D133:D196" si="6">F133-E133</f>
        <v>-114791.34226249994</v>
      </c>
      <c r="E133" s="18">
        <f>G133*C133</f>
        <v>149115.34226249994</v>
      </c>
      <c r="F133" s="18">
        <f t="shared" ref="F133:F196" si="7">SUM(H133,J133,L133,N133,P133,R133,T133,V133,X133,Z133,AB133,AD133)</f>
        <v>34324</v>
      </c>
      <c r="G133" s="18">
        <f t="shared" ref="G133:G196" si="8">SUM(I133,K133,M133,O133,Q133,S133,U133,W133,Y133,AA133,AC133,AE133)</f>
        <v>101610</v>
      </c>
      <c r="H133" s="20">
        <f>Settings!C$3+('G2G Turnout'!$B133*(Settings!C$4+('G2G Turnout'!$B133*Settings!C$5)))</f>
        <v>282</v>
      </c>
      <c r="I133" s="18">
        <f>Settings!C$6+('G2G Turnout'!$B133*(Settings!C$7+('G2G Turnout'!$B133*Settings!C$8)))</f>
        <v>50</v>
      </c>
      <c r="J133" s="18">
        <f>Settings!D$3+('G2G Turnout'!$B133*(Settings!D$4+('G2G Turnout'!$B133*Settings!D$5)))</f>
        <v>282</v>
      </c>
      <c r="K133" s="18">
        <f>Settings!D$6+('G2G Turnout'!$B133*(Settings!D$7+('G2G Turnout'!$B133*Settings!D$8)))</f>
        <v>232.00000000000003</v>
      </c>
      <c r="L133" s="18">
        <f>Settings!E$3+('G2G Turnout'!$B133*(Settings!E$4+('G2G Turnout'!$B133*Settings!E$5)))</f>
        <v>1010</v>
      </c>
      <c r="M133" s="18">
        <f>Settings!E$6+('G2G Turnout'!$B133*(Settings!E$7+('G2G Turnout'!$B133*Settings!E$8)))</f>
        <v>50</v>
      </c>
      <c r="N133" s="18">
        <f>Settings!F$3+('G2G Turnout'!$B133*(Settings!F$4+('G2G Turnout'!$B133*Settings!F$5)))</f>
        <v>1010</v>
      </c>
      <c r="O133" s="18">
        <f>Settings!F$6+('G2G Turnout'!$B133*(Settings!F$7+('G2G Turnout'!$B133*Settings!F$8)))</f>
        <v>232.00000000000003</v>
      </c>
      <c r="P133" s="18">
        <f>Settings!G$3+('G2G Turnout'!$B133*(Settings!G$4+('G2G Turnout'!$B133*Settings!G$5)))</f>
        <v>1010</v>
      </c>
      <c r="Q133" s="18">
        <f>Settings!G$6+('G2G Turnout'!$B133*(Settings!G$7+('G2G Turnout'!$B133*Settings!G$8)))</f>
        <v>414.00000000000006</v>
      </c>
      <c r="R133" s="18">
        <f>Settings!H$3+('G2G Turnout'!$B133*(Settings!H$4+('G2G Turnout'!$B133*Settings!H$5)))</f>
        <v>1010</v>
      </c>
      <c r="S133" s="18">
        <f>Settings!H$6+('G2G Turnout'!$B133*(Settings!H$7+('G2G Turnout'!$B133*Settings!H$8)))</f>
        <v>960</v>
      </c>
      <c r="T133" s="18">
        <f>Settings!I$3+('G2G Turnout'!$B133*(Settings!I$4+('G2G Turnout'!$B133*Settings!I$5)))</f>
        <v>1920</v>
      </c>
      <c r="U133" s="18">
        <f>Settings!I$6+('G2G Turnout'!$B133*(Settings!I$7+('G2G Turnout'!$B133*Settings!I$8)))</f>
        <v>232.00000000000003</v>
      </c>
      <c r="V133" s="18">
        <f>Settings!J$3+('G2G Turnout'!$B133*(Settings!J$4+('G2G Turnout'!$B133*Settings!J$5)))</f>
        <v>1920</v>
      </c>
      <c r="W133" s="18">
        <f>Settings!J$6+('G2G Turnout'!$B133*(Settings!J$7+('G2G Turnout'!$B133*Settings!J$8)))</f>
        <v>960</v>
      </c>
      <c r="X133" s="18">
        <f>Settings!K$3+('G2G Turnout'!$B133*(Settings!K$4+('G2G Turnout'!$B133*Settings!K$5)))</f>
        <v>1920</v>
      </c>
      <c r="Y133" s="18">
        <f>Settings!K$6+('G2G Turnout'!$B133*(Settings!K$7+('G2G Turnout'!$B133*Settings!K$8)))</f>
        <v>1870</v>
      </c>
      <c r="Z133" s="18">
        <f>Settings!L$3+('G2G Turnout'!$B133*(Settings!L$4+('G2G Turnout'!$B133*Settings!L$5)))</f>
        <v>5560</v>
      </c>
      <c r="AA133" s="18">
        <f>Settings!L$6+('G2G Turnout'!$B133*(Settings!L$7+('G2G Turnout'!$B133*Settings!L$8)))</f>
        <v>4600</v>
      </c>
      <c r="AB133" s="18">
        <f>Settings!M$3+('G2G Turnout'!$B133*(Settings!M$4+('G2G Turnout'!$B133*Settings!M$5)))</f>
        <v>9200</v>
      </c>
      <c r="AC133" s="18">
        <f>Settings!M$6+('G2G Turnout'!$B133*(Settings!M$7+('G2G Turnout'!$B133*Settings!M$8)))</f>
        <v>960</v>
      </c>
      <c r="AD133" s="18">
        <f>Settings!N$3+('G2G Turnout'!$B133*(Settings!N$4+('G2G Turnout'!$B133*Settings!N$5)))</f>
        <v>9200</v>
      </c>
      <c r="AE133" s="18">
        <f>Settings!N$6+('G2G Turnout'!$B133*(Settings!N$7+('G2G Turnout'!$B133*Settings!N$8)))</f>
        <v>91050</v>
      </c>
      <c r="AF133" s="4"/>
    </row>
    <row r="134" spans="1:32" x14ac:dyDescent="0.25">
      <c r="A134" s="4"/>
      <c r="B134" s="8">
        <v>131</v>
      </c>
      <c r="C134" s="18">
        <f>MAX(D133*(Settings!$C$15/Settings!$C$14),Settings!$C$16)</f>
        <v>0.25</v>
      </c>
      <c r="D134" s="18">
        <f t="shared" si="6"/>
        <v>9038.7075000000004</v>
      </c>
      <c r="E134" s="18">
        <f>G134*C134</f>
        <v>25778.512500000001</v>
      </c>
      <c r="F134" s="18">
        <f t="shared" si="7"/>
        <v>34817.22</v>
      </c>
      <c r="G134" s="18">
        <f t="shared" si="8"/>
        <v>103114.05</v>
      </c>
      <c r="H134" s="20">
        <f>Settings!C$3+('G2G Turnout'!$B134*(Settings!C$4+('G2G Turnout'!$B134*Settings!C$5)))</f>
        <v>284.71000000000004</v>
      </c>
      <c r="I134" s="18">
        <f>Settings!C$6+('G2G Turnout'!$B134*(Settings!C$7+('G2G Turnout'!$B134*Settings!C$8)))</f>
        <v>50</v>
      </c>
      <c r="J134" s="18">
        <f>Settings!D$3+('G2G Turnout'!$B134*(Settings!D$4+('G2G Turnout'!$B134*Settings!D$5)))</f>
        <v>284.71000000000004</v>
      </c>
      <c r="K134" s="18">
        <f>Settings!D$6+('G2G Turnout'!$B134*(Settings!D$7+('G2G Turnout'!$B134*Settings!D$8)))</f>
        <v>234.71</v>
      </c>
      <c r="L134" s="18">
        <f>Settings!E$3+('G2G Turnout'!$B134*(Settings!E$4+('G2G Turnout'!$B134*Settings!E$5)))</f>
        <v>1023.5500000000001</v>
      </c>
      <c r="M134" s="18">
        <f>Settings!E$6+('G2G Turnout'!$B134*(Settings!E$7+('G2G Turnout'!$B134*Settings!E$8)))</f>
        <v>50</v>
      </c>
      <c r="N134" s="18">
        <f>Settings!F$3+('G2G Turnout'!$B134*(Settings!F$4+('G2G Turnout'!$B134*Settings!F$5)))</f>
        <v>1023.5500000000001</v>
      </c>
      <c r="O134" s="18">
        <f>Settings!F$6+('G2G Turnout'!$B134*(Settings!F$7+('G2G Turnout'!$B134*Settings!F$8)))</f>
        <v>234.71</v>
      </c>
      <c r="P134" s="18">
        <f>Settings!G$3+('G2G Turnout'!$B134*(Settings!G$4+('G2G Turnout'!$B134*Settings!G$5)))</f>
        <v>1023.5500000000001</v>
      </c>
      <c r="Q134" s="18">
        <f>Settings!G$6+('G2G Turnout'!$B134*(Settings!G$7+('G2G Turnout'!$B134*Settings!G$8)))</f>
        <v>419.42</v>
      </c>
      <c r="R134" s="18">
        <f>Settings!H$3+('G2G Turnout'!$B134*(Settings!H$4+('G2G Turnout'!$B134*Settings!H$5)))</f>
        <v>1023.5500000000001</v>
      </c>
      <c r="S134" s="18">
        <f>Settings!H$6+('G2G Turnout'!$B134*(Settings!H$7+('G2G Turnout'!$B134*Settings!H$8)))</f>
        <v>973.55000000000007</v>
      </c>
      <c r="T134" s="18">
        <f>Settings!I$3+('G2G Turnout'!$B134*(Settings!I$4+('G2G Turnout'!$B134*Settings!I$5)))</f>
        <v>1947.1000000000001</v>
      </c>
      <c r="U134" s="18">
        <f>Settings!I$6+('G2G Turnout'!$B134*(Settings!I$7+('G2G Turnout'!$B134*Settings!I$8)))</f>
        <v>234.71</v>
      </c>
      <c r="V134" s="18">
        <f>Settings!J$3+('G2G Turnout'!$B134*(Settings!J$4+('G2G Turnout'!$B134*Settings!J$5)))</f>
        <v>1947.1000000000001</v>
      </c>
      <c r="W134" s="18">
        <f>Settings!J$6+('G2G Turnout'!$B134*(Settings!J$7+('G2G Turnout'!$B134*Settings!J$8)))</f>
        <v>973.55000000000007</v>
      </c>
      <c r="X134" s="18">
        <f>Settings!K$3+('G2G Turnout'!$B134*(Settings!K$4+('G2G Turnout'!$B134*Settings!K$5)))</f>
        <v>1947.1000000000001</v>
      </c>
      <c r="Y134" s="18">
        <f>Settings!K$6+('G2G Turnout'!$B134*(Settings!K$7+('G2G Turnout'!$B134*Settings!K$8)))</f>
        <v>1897.1000000000001</v>
      </c>
      <c r="Z134" s="18">
        <f>Settings!L$3+('G2G Turnout'!$B134*(Settings!L$4+('G2G Turnout'!$B134*Settings!L$5)))</f>
        <v>5641.2999999999993</v>
      </c>
      <c r="AA134" s="18">
        <f>Settings!L$6+('G2G Turnout'!$B134*(Settings!L$7+('G2G Turnout'!$B134*Settings!L$8)))</f>
        <v>4667.75</v>
      </c>
      <c r="AB134" s="18">
        <f>Settings!M$3+('G2G Turnout'!$B134*(Settings!M$4+('G2G Turnout'!$B134*Settings!M$5)))</f>
        <v>9335.5</v>
      </c>
      <c r="AC134" s="18">
        <f>Settings!M$6+('G2G Turnout'!$B134*(Settings!M$7+('G2G Turnout'!$B134*Settings!M$8)))</f>
        <v>973.55000000000007</v>
      </c>
      <c r="AD134" s="18">
        <f>Settings!N$3+('G2G Turnout'!$B134*(Settings!N$4+('G2G Turnout'!$B134*Settings!N$5)))</f>
        <v>9335.5</v>
      </c>
      <c r="AE134" s="18">
        <f>Settings!N$6+('G2G Turnout'!$B134*(Settings!N$7+('G2G Turnout'!$B134*Settings!N$8)))</f>
        <v>92405</v>
      </c>
      <c r="AF134" s="4"/>
    </row>
    <row r="135" spans="1:32" x14ac:dyDescent="0.25">
      <c r="A135" s="4"/>
      <c r="B135" s="8">
        <v>132</v>
      </c>
      <c r="C135" s="18">
        <f>MAX(D134*(Settings!$C$15/Settings!$C$14),Settings!$C$16)</f>
        <v>1.50645125</v>
      </c>
      <c r="D135" s="18">
        <f t="shared" si="6"/>
        <v>-122304.70912649999</v>
      </c>
      <c r="E135" s="18">
        <f>G135*C135</f>
        <v>157618.78912649999</v>
      </c>
      <c r="F135" s="18">
        <f t="shared" si="7"/>
        <v>35314.080000000002</v>
      </c>
      <c r="G135" s="18">
        <f t="shared" si="8"/>
        <v>104629.2</v>
      </c>
      <c r="H135" s="20">
        <f>Settings!C$3+('G2G Turnout'!$B135*(Settings!C$4+('G2G Turnout'!$B135*Settings!C$5)))</f>
        <v>287.44000000000005</v>
      </c>
      <c r="I135" s="18">
        <f>Settings!C$6+('G2G Turnout'!$B135*(Settings!C$7+('G2G Turnout'!$B135*Settings!C$8)))</f>
        <v>50</v>
      </c>
      <c r="J135" s="18">
        <f>Settings!D$3+('G2G Turnout'!$B135*(Settings!D$4+('G2G Turnout'!$B135*Settings!D$5)))</f>
        <v>287.44000000000005</v>
      </c>
      <c r="K135" s="18">
        <f>Settings!D$6+('G2G Turnout'!$B135*(Settings!D$7+('G2G Turnout'!$B135*Settings!D$8)))</f>
        <v>237.44000000000003</v>
      </c>
      <c r="L135" s="18">
        <f>Settings!E$3+('G2G Turnout'!$B135*(Settings!E$4+('G2G Turnout'!$B135*Settings!E$5)))</f>
        <v>1037.2</v>
      </c>
      <c r="M135" s="18">
        <f>Settings!E$6+('G2G Turnout'!$B135*(Settings!E$7+('G2G Turnout'!$B135*Settings!E$8)))</f>
        <v>50</v>
      </c>
      <c r="N135" s="18">
        <f>Settings!F$3+('G2G Turnout'!$B135*(Settings!F$4+('G2G Turnout'!$B135*Settings!F$5)))</f>
        <v>1037.2</v>
      </c>
      <c r="O135" s="18">
        <f>Settings!F$6+('G2G Turnout'!$B135*(Settings!F$7+('G2G Turnout'!$B135*Settings!F$8)))</f>
        <v>237.44000000000003</v>
      </c>
      <c r="P135" s="18">
        <f>Settings!G$3+('G2G Turnout'!$B135*(Settings!G$4+('G2G Turnout'!$B135*Settings!G$5)))</f>
        <v>1037.2</v>
      </c>
      <c r="Q135" s="18">
        <f>Settings!G$6+('G2G Turnout'!$B135*(Settings!G$7+('G2G Turnout'!$B135*Settings!G$8)))</f>
        <v>424.88000000000005</v>
      </c>
      <c r="R135" s="18">
        <f>Settings!H$3+('G2G Turnout'!$B135*(Settings!H$4+('G2G Turnout'!$B135*Settings!H$5)))</f>
        <v>1037.2</v>
      </c>
      <c r="S135" s="18">
        <f>Settings!H$6+('G2G Turnout'!$B135*(Settings!H$7+('G2G Turnout'!$B135*Settings!H$8)))</f>
        <v>987.2</v>
      </c>
      <c r="T135" s="18">
        <f>Settings!I$3+('G2G Turnout'!$B135*(Settings!I$4+('G2G Turnout'!$B135*Settings!I$5)))</f>
        <v>1974.4</v>
      </c>
      <c r="U135" s="18">
        <f>Settings!I$6+('G2G Turnout'!$B135*(Settings!I$7+('G2G Turnout'!$B135*Settings!I$8)))</f>
        <v>237.44000000000003</v>
      </c>
      <c r="V135" s="18">
        <f>Settings!J$3+('G2G Turnout'!$B135*(Settings!J$4+('G2G Turnout'!$B135*Settings!J$5)))</f>
        <v>1974.4</v>
      </c>
      <c r="W135" s="18">
        <f>Settings!J$6+('G2G Turnout'!$B135*(Settings!J$7+('G2G Turnout'!$B135*Settings!J$8)))</f>
        <v>987.2</v>
      </c>
      <c r="X135" s="18">
        <f>Settings!K$3+('G2G Turnout'!$B135*(Settings!K$4+('G2G Turnout'!$B135*Settings!K$5)))</f>
        <v>1974.4</v>
      </c>
      <c r="Y135" s="18">
        <f>Settings!K$6+('G2G Turnout'!$B135*(Settings!K$7+('G2G Turnout'!$B135*Settings!K$8)))</f>
        <v>1924.4</v>
      </c>
      <c r="Z135" s="18">
        <f>Settings!L$3+('G2G Turnout'!$B135*(Settings!L$4+('G2G Turnout'!$B135*Settings!L$5)))</f>
        <v>5723.2</v>
      </c>
      <c r="AA135" s="18">
        <f>Settings!L$6+('G2G Turnout'!$B135*(Settings!L$7+('G2G Turnout'!$B135*Settings!L$8)))</f>
        <v>4736</v>
      </c>
      <c r="AB135" s="18">
        <f>Settings!M$3+('G2G Turnout'!$B135*(Settings!M$4+('G2G Turnout'!$B135*Settings!M$5)))</f>
        <v>9472</v>
      </c>
      <c r="AC135" s="18">
        <f>Settings!M$6+('G2G Turnout'!$B135*(Settings!M$7+('G2G Turnout'!$B135*Settings!M$8)))</f>
        <v>987.2</v>
      </c>
      <c r="AD135" s="18">
        <f>Settings!N$3+('G2G Turnout'!$B135*(Settings!N$4+('G2G Turnout'!$B135*Settings!N$5)))</f>
        <v>9472</v>
      </c>
      <c r="AE135" s="18">
        <f>Settings!N$6+('G2G Turnout'!$B135*(Settings!N$7+('G2G Turnout'!$B135*Settings!N$8)))</f>
        <v>93770</v>
      </c>
      <c r="AF135" s="4"/>
    </row>
    <row r="136" spans="1:32" x14ac:dyDescent="0.25">
      <c r="A136" s="4"/>
      <c r="B136" s="8">
        <v>133</v>
      </c>
      <c r="C136" s="18">
        <f>MAX(D135*(Settings!$C$15/Settings!$C$14),Settings!$C$16)</f>
        <v>0.25</v>
      </c>
      <c r="D136" s="18">
        <f t="shared" si="6"/>
        <v>9275.7175000000025</v>
      </c>
      <c r="E136" s="18">
        <f>G136*C136</f>
        <v>26538.862499999999</v>
      </c>
      <c r="F136" s="18">
        <f t="shared" si="7"/>
        <v>35814.58</v>
      </c>
      <c r="G136" s="18">
        <f t="shared" si="8"/>
        <v>106155.45</v>
      </c>
      <c r="H136" s="20">
        <f>Settings!C$3+('G2G Turnout'!$B136*(Settings!C$4+('G2G Turnout'!$B136*Settings!C$5)))</f>
        <v>290.19000000000005</v>
      </c>
      <c r="I136" s="18">
        <f>Settings!C$6+('G2G Turnout'!$B136*(Settings!C$7+('G2G Turnout'!$B136*Settings!C$8)))</f>
        <v>50</v>
      </c>
      <c r="J136" s="18">
        <f>Settings!D$3+('G2G Turnout'!$B136*(Settings!D$4+('G2G Turnout'!$B136*Settings!D$5)))</f>
        <v>290.19000000000005</v>
      </c>
      <c r="K136" s="18">
        <f>Settings!D$6+('G2G Turnout'!$B136*(Settings!D$7+('G2G Turnout'!$B136*Settings!D$8)))</f>
        <v>240.19000000000003</v>
      </c>
      <c r="L136" s="18">
        <f>Settings!E$3+('G2G Turnout'!$B136*(Settings!E$4+('G2G Turnout'!$B136*Settings!E$5)))</f>
        <v>1050.95</v>
      </c>
      <c r="M136" s="18">
        <f>Settings!E$6+('G2G Turnout'!$B136*(Settings!E$7+('G2G Turnout'!$B136*Settings!E$8)))</f>
        <v>50</v>
      </c>
      <c r="N136" s="18">
        <f>Settings!F$3+('G2G Turnout'!$B136*(Settings!F$4+('G2G Turnout'!$B136*Settings!F$5)))</f>
        <v>1050.95</v>
      </c>
      <c r="O136" s="18">
        <f>Settings!F$6+('G2G Turnout'!$B136*(Settings!F$7+('G2G Turnout'!$B136*Settings!F$8)))</f>
        <v>240.19000000000003</v>
      </c>
      <c r="P136" s="18">
        <f>Settings!G$3+('G2G Turnout'!$B136*(Settings!G$4+('G2G Turnout'!$B136*Settings!G$5)))</f>
        <v>1050.95</v>
      </c>
      <c r="Q136" s="18">
        <f>Settings!G$6+('G2G Turnout'!$B136*(Settings!G$7+('G2G Turnout'!$B136*Settings!G$8)))</f>
        <v>430.38000000000005</v>
      </c>
      <c r="R136" s="18">
        <f>Settings!H$3+('G2G Turnout'!$B136*(Settings!H$4+('G2G Turnout'!$B136*Settings!H$5)))</f>
        <v>1050.95</v>
      </c>
      <c r="S136" s="18">
        <f>Settings!H$6+('G2G Turnout'!$B136*(Settings!H$7+('G2G Turnout'!$B136*Settings!H$8)))</f>
        <v>1000.95</v>
      </c>
      <c r="T136" s="18">
        <f>Settings!I$3+('G2G Turnout'!$B136*(Settings!I$4+('G2G Turnout'!$B136*Settings!I$5)))</f>
        <v>2001.9</v>
      </c>
      <c r="U136" s="18">
        <f>Settings!I$6+('G2G Turnout'!$B136*(Settings!I$7+('G2G Turnout'!$B136*Settings!I$8)))</f>
        <v>240.19000000000003</v>
      </c>
      <c r="V136" s="18">
        <f>Settings!J$3+('G2G Turnout'!$B136*(Settings!J$4+('G2G Turnout'!$B136*Settings!J$5)))</f>
        <v>2001.9</v>
      </c>
      <c r="W136" s="18">
        <f>Settings!J$6+('G2G Turnout'!$B136*(Settings!J$7+('G2G Turnout'!$B136*Settings!J$8)))</f>
        <v>1000.95</v>
      </c>
      <c r="X136" s="18">
        <f>Settings!K$3+('G2G Turnout'!$B136*(Settings!K$4+('G2G Turnout'!$B136*Settings!K$5)))</f>
        <v>2001.9</v>
      </c>
      <c r="Y136" s="18">
        <f>Settings!K$6+('G2G Turnout'!$B136*(Settings!K$7+('G2G Turnout'!$B136*Settings!K$8)))</f>
        <v>1951.9</v>
      </c>
      <c r="Z136" s="18">
        <f>Settings!L$3+('G2G Turnout'!$B136*(Settings!L$4+('G2G Turnout'!$B136*Settings!L$5)))</f>
        <v>5805.7</v>
      </c>
      <c r="AA136" s="18">
        <f>Settings!L$6+('G2G Turnout'!$B136*(Settings!L$7+('G2G Turnout'!$B136*Settings!L$8)))</f>
        <v>4804.75</v>
      </c>
      <c r="AB136" s="18">
        <f>Settings!M$3+('G2G Turnout'!$B136*(Settings!M$4+('G2G Turnout'!$B136*Settings!M$5)))</f>
        <v>9609.5</v>
      </c>
      <c r="AC136" s="18">
        <f>Settings!M$6+('G2G Turnout'!$B136*(Settings!M$7+('G2G Turnout'!$B136*Settings!M$8)))</f>
        <v>1000.95</v>
      </c>
      <c r="AD136" s="18">
        <f>Settings!N$3+('G2G Turnout'!$B136*(Settings!N$4+('G2G Turnout'!$B136*Settings!N$5)))</f>
        <v>9609.5</v>
      </c>
      <c r="AE136" s="18">
        <f>Settings!N$6+('G2G Turnout'!$B136*(Settings!N$7+('G2G Turnout'!$B136*Settings!N$8)))</f>
        <v>95145</v>
      </c>
      <c r="AF136" s="4"/>
    </row>
    <row r="137" spans="1:32" x14ac:dyDescent="0.25">
      <c r="A137" s="4"/>
      <c r="B137" s="8">
        <v>134</v>
      </c>
      <c r="C137" s="18">
        <f>MAX(D136*(Settings!$C$15/Settings!$C$14),Settings!$C$16)</f>
        <v>1.545952916666667</v>
      </c>
      <c r="D137" s="18">
        <f t="shared" si="6"/>
        <v>-130169.27826400005</v>
      </c>
      <c r="E137" s="18">
        <f>G137*C137</f>
        <v>166487.99826400005</v>
      </c>
      <c r="F137" s="18">
        <f t="shared" si="7"/>
        <v>36318.720000000001</v>
      </c>
      <c r="G137" s="18">
        <f t="shared" si="8"/>
        <v>107692.8</v>
      </c>
      <c r="H137" s="20">
        <f>Settings!C$3+('G2G Turnout'!$B137*(Settings!C$4+('G2G Turnout'!$B137*Settings!C$5)))</f>
        <v>292.96000000000004</v>
      </c>
      <c r="I137" s="18">
        <f>Settings!C$6+('G2G Turnout'!$B137*(Settings!C$7+('G2G Turnout'!$B137*Settings!C$8)))</f>
        <v>50</v>
      </c>
      <c r="J137" s="18">
        <f>Settings!D$3+('G2G Turnout'!$B137*(Settings!D$4+('G2G Turnout'!$B137*Settings!D$5)))</f>
        <v>292.96000000000004</v>
      </c>
      <c r="K137" s="18">
        <f>Settings!D$6+('G2G Turnout'!$B137*(Settings!D$7+('G2G Turnout'!$B137*Settings!D$8)))</f>
        <v>242.96000000000004</v>
      </c>
      <c r="L137" s="18">
        <f>Settings!E$3+('G2G Turnout'!$B137*(Settings!E$4+('G2G Turnout'!$B137*Settings!E$5)))</f>
        <v>1064.8000000000002</v>
      </c>
      <c r="M137" s="18">
        <f>Settings!E$6+('G2G Turnout'!$B137*(Settings!E$7+('G2G Turnout'!$B137*Settings!E$8)))</f>
        <v>50</v>
      </c>
      <c r="N137" s="18">
        <f>Settings!F$3+('G2G Turnout'!$B137*(Settings!F$4+('G2G Turnout'!$B137*Settings!F$5)))</f>
        <v>1064.8000000000002</v>
      </c>
      <c r="O137" s="18">
        <f>Settings!F$6+('G2G Turnout'!$B137*(Settings!F$7+('G2G Turnout'!$B137*Settings!F$8)))</f>
        <v>242.96000000000004</v>
      </c>
      <c r="P137" s="18">
        <f>Settings!G$3+('G2G Turnout'!$B137*(Settings!G$4+('G2G Turnout'!$B137*Settings!G$5)))</f>
        <v>1064.8000000000002</v>
      </c>
      <c r="Q137" s="18">
        <f>Settings!G$6+('G2G Turnout'!$B137*(Settings!G$7+('G2G Turnout'!$B137*Settings!G$8)))</f>
        <v>435.92000000000007</v>
      </c>
      <c r="R137" s="18">
        <f>Settings!H$3+('G2G Turnout'!$B137*(Settings!H$4+('G2G Turnout'!$B137*Settings!H$5)))</f>
        <v>1064.8000000000002</v>
      </c>
      <c r="S137" s="18">
        <f>Settings!H$6+('G2G Turnout'!$B137*(Settings!H$7+('G2G Turnout'!$B137*Settings!H$8)))</f>
        <v>1014.8000000000001</v>
      </c>
      <c r="T137" s="18">
        <f>Settings!I$3+('G2G Turnout'!$B137*(Settings!I$4+('G2G Turnout'!$B137*Settings!I$5)))</f>
        <v>2029.6000000000001</v>
      </c>
      <c r="U137" s="18">
        <f>Settings!I$6+('G2G Turnout'!$B137*(Settings!I$7+('G2G Turnout'!$B137*Settings!I$8)))</f>
        <v>242.96000000000004</v>
      </c>
      <c r="V137" s="18">
        <f>Settings!J$3+('G2G Turnout'!$B137*(Settings!J$4+('G2G Turnout'!$B137*Settings!J$5)))</f>
        <v>2029.6000000000001</v>
      </c>
      <c r="W137" s="18">
        <f>Settings!J$6+('G2G Turnout'!$B137*(Settings!J$7+('G2G Turnout'!$B137*Settings!J$8)))</f>
        <v>1014.8000000000001</v>
      </c>
      <c r="X137" s="18">
        <f>Settings!K$3+('G2G Turnout'!$B137*(Settings!K$4+('G2G Turnout'!$B137*Settings!K$5)))</f>
        <v>2029.6000000000001</v>
      </c>
      <c r="Y137" s="18">
        <f>Settings!K$6+('G2G Turnout'!$B137*(Settings!K$7+('G2G Turnout'!$B137*Settings!K$8)))</f>
        <v>1979.6000000000001</v>
      </c>
      <c r="Z137" s="18">
        <f>Settings!L$3+('G2G Turnout'!$B137*(Settings!L$4+('G2G Turnout'!$B137*Settings!L$5)))</f>
        <v>5888.7999999999993</v>
      </c>
      <c r="AA137" s="18">
        <f>Settings!L$6+('G2G Turnout'!$B137*(Settings!L$7+('G2G Turnout'!$B137*Settings!L$8)))</f>
        <v>4874</v>
      </c>
      <c r="AB137" s="18">
        <f>Settings!M$3+('G2G Turnout'!$B137*(Settings!M$4+('G2G Turnout'!$B137*Settings!M$5)))</f>
        <v>9748</v>
      </c>
      <c r="AC137" s="18">
        <f>Settings!M$6+('G2G Turnout'!$B137*(Settings!M$7+('G2G Turnout'!$B137*Settings!M$8)))</f>
        <v>1014.8000000000001</v>
      </c>
      <c r="AD137" s="18">
        <f>Settings!N$3+('G2G Turnout'!$B137*(Settings!N$4+('G2G Turnout'!$B137*Settings!N$5)))</f>
        <v>9748</v>
      </c>
      <c r="AE137" s="18">
        <f>Settings!N$6+('G2G Turnout'!$B137*(Settings!N$7+('G2G Turnout'!$B137*Settings!N$8)))</f>
        <v>96530</v>
      </c>
      <c r="AF137" s="4"/>
    </row>
    <row r="138" spans="1:32" x14ac:dyDescent="0.25">
      <c r="A138" s="4"/>
      <c r="B138" s="8">
        <v>135</v>
      </c>
      <c r="C138" s="18">
        <f>MAX(D137*(Settings!$C$15/Settings!$C$14),Settings!$C$16)</f>
        <v>0.25</v>
      </c>
      <c r="D138" s="18">
        <f t="shared" si="6"/>
        <v>9516.1875</v>
      </c>
      <c r="E138" s="18">
        <f>G138*C138</f>
        <v>27310.3125</v>
      </c>
      <c r="F138" s="18">
        <f t="shared" si="7"/>
        <v>36826.5</v>
      </c>
      <c r="G138" s="18">
        <f t="shared" si="8"/>
        <v>109241.25</v>
      </c>
      <c r="H138" s="20">
        <f>Settings!C$3+('G2G Turnout'!$B138*(Settings!C$4+('G2G Turnout'!$B138*Settings!C$5)))</f>
        <v>295.75</v>
      </c>
      <c r="I138" s="18">
        <f>Settings!C$6+('G2G Turnout'!$B138*(Settings!C$7+('G2G Turnout'!$B138*Settings!C$8)))</f>
        <v>50</v>
      </c>
      <c r="J138" s="18">
        <f>Settings!D$3+('G2G Turnout'!$B138*(Settings!D$4+('G2G Turnout'!$B138*Settings!D$5)))</f>
        <v>295.75</v>
      </c>
      <c r="K138" s="18">
        <f>Settings!D$6+('G2G Turnout'!$B138*(Settings!D$7+('G2G Turnout'!$B138*Settings!D$8)))</f>
        <v>245.75000000000003</v>
      </c>
      <c r="L138" s="18">
        <f>Settings!E$3+('G2G Turnout'!$B138*(Settings!E$4+('G2G Turnout'!$B138*Settings!E$5)))</f>
        <v>1078.75</v>
      </c>
      <c r="M138" s="18">
        <f>Settings!E$6+('G2G Turnout'!$B138*(Settings!E$7+('G2G Turnout'!$B138*Settings!E$8)))</f>
        <v>50</v>
      </c>
      <c r="N138" s="18">
        <f>Settings!F$3+('G2G Turnout'!$B138*(Settings!F$4+('G2G Turnout'!$B138*Settings!F$5)))</f>
        <v>1078.75</v>
      </c>
      <c r="O138" s="18">
        <f>Settings!F$6+('G2G Turnout'!$B138*(Settings!F$7+('G2G Turnout'!$B138*Settings!F$8)))</f>
        <v>245.75000000000003</v>
      </c>
      <c r="P138" s="18">
        <f>Settings!G$3+('G2G Turnout'!$B138*(Settings!G$4+('G2G Turnout'!$B138*Settings!G$5)))</f>
        <v>1078.75</v>
      </c>
      <c r="Q138" s="18">
        <f>Settings!G$6+('G2G Turnout'!$B138*(Settings!G$7+('G2G Turnout'!$B138*Settings!G$8)))</f>
        <v>441.50000000000006</v>
      </c>
      <c r="R138" s="18">
        <f>Settings!H$3+('G2G Turnout'!$B138*(Settings!H$4+('G2G Turnout'!$B138*Settings!H$5)))</f>
        <v>1078.75</v>
      </c>
      <c r="S138" s="18">
        <f>Settings!H$6+('G2G Turnout'!$B138*(Settings!H$7+('G2G Turnout'!$B138*Settings!H$8)))</f>
        <v>1028.75</v>
      </c>
      <c r="T138" s="18">
        <f>Settings!I$3+('G2G Turnout'!$B138*(Settings!I$4+('G2G Turnout'!$B138*Settings!I$5)))</f>
        <v>2057.5</v>
      </c>
      <c r="U138" s="18">
        <f>Settings!I$6+('G2G Turnout'!$B138*(Settings!I$7+('G2G Turnout'!$B138*Settings!I$8)))</f>
        <v>245.75000000000003</v>
      </c>
      <c r="V138" s="18">
        <f>Settings!J$3+('G2G Turnout'!$B138*(Settings!J$4+('G2G Turnout'!$B138*Settings!J$5)))</f>
        <v>2057.5</v>
      </c>
      <c r="W138" s="18">
        <f>Settings!J$6+('G2G Turnout'!$B138*(Settings!J$7+('G2G Turnout'!$B138*Settings!J$8)))</f>
        <v>1028.75</v>
      </c>
      <c r="X138" s="18">
        <f>Settings!K$3+('G2G Turnout'!$B138*(Settings!K$4+('G2G Turnout'!$B138*Settings!K$5)))</f>
        <v>2057.5</v>
      </c>
      <c r="Y138" s="18">
        <f>Settings!K$6+('G2G Turnout'!$B138*(Settings!K$7+('G2G Turnout'!$B138*Settings!K$8)))</f>
        <v>2007.5</v>
      </c>
      <c r="Z138" s="18">
        <f>Settings!L$3+('G2G Turnout'!$B138*(Settings!L$4+('G2G Turnout'!$B138*Settings!L$5)))</f>
        <v>5972.5</v>
      </c>
      <c r="AA138" s="18">
        <f>Settings!L$6+('G2G Turnout'!$B138*(Settings!L$7+('G2G Turnout'!$B138*Settings!L$8)))</f>
        <v>4943.75</v>
      </c>
      <c r="AB138" s="18">
        <f>Settings!M$3+('G2G Turnout'!$B138*(Settings!M$4+('G2G Turnout'!$B138*Settings!M$5)))</f>
        <v>9887.5</v>
      </c>
      <c r="AC138" s="18">
        <f>Settings!M$6+('G2G Turnout'!$B138*(Settings!M$7+('G2G Turnout'!$B138*Settings!M$8)))</f>
        <v>1028.75</v>
      </c>
      <c r="AD138" s="18">
        <f>Settings!N$3+('G2G Turnout'!$B138*(Settings!N$4+('G2G Turnout'!$B138*Settings!N$5)))</f>
        <v>9887.5</v>
      </c>
      <c r="AE138" s="18">
        <f>Settings!N$6+('G2G Turnout'!$B138*(Settings!N$7+('G2G Turnout'!$B138*Settings!N$8)))</f>
        <v>97925</v>
      </c>
      <c r="AF138" s="4"/>
    </row>
    <row r="139" spans="1:32" x14ac:dyDescent="0.25">
      <c r="A139" s="4"/>
      <c r="B139" s="8">
        <v>136</v>
      </c>
      <c r="C139" s="18">
        <f>MAX(D138*(Settings!$C$15/Settings!$C$14),Settings!$C$16)</f>
        <v>1.58603125</v>
      </c>
      <c r="D139" s="18">
        <f t="shared" si="6"/>
        <v>-138395.61132500001</v>
      </c>
      <c r="E139" s="18">
        <f>G139*C139</f>
        <v>175733.53132500002</v>
      </c>
      <c r="F139" s="18">
        <f t="shared" si="7"/>
        <v>37337.919999999998</v>
      </c>
      <c r="G139" s="18">
        <f t="shared" si="8"/>
        <v>110800.8</v>
      </c>
      <c r="H139" s="20">
        <f>Settings!C$3+('G2G Turnout'!$B139*(Settings!C$4+('G2G Turnout'!$B139*Settings!C$5)))</f>
        <v>298.56000000000006</v>
      </c>
      <c r="I139" s="18">
        <f>Settings!C$6+('G2G Turnout'!$B139*(Settings!C$7+('G2G Turnout'!$B139*Settings!C$8)))</f>
        <v>50</v>
      </c>
      <c r="J139" s="18">
        <f>Settings!D$3+('G2G Turnout'!$B139*(Settings!D$4+('G2G Turnout'!$B139*Settings!D$5)))</f>
        <v>298.56000000000006</v>
      </c>
      <c r="K139" s="18">
        <f>Settings!D$6+('G2G Turnout'!$B139*(Settings!D$7+('G2G Turnout'!$B139*Settings!D$8)))</f>
        <v>248.56000000000003</v>
      </c>
      <c r="L139" s="18">
        <f>Settings!E$3+('G2G Turnout'!$B139*(Settings!E$4+('G2G Turnout'!$B139*Settings!E$5)))</f>
        <v>1092.8000000000002</v>
      </c>
      <c r="M139" s="18">
        <f>Settings!E$6+('G2G Turnout'!$B139*(Settings!E$7+('G2G Turnout'!$B139*Settings!E$8)))</f>
        <v>50</v>
      </c>
      <c r="N139" s="18">
        <f>Settings!F$3+('G2G Turnout'!$B139*(Settings!F$4+('G2G Turnout'!$B139*Settings!F$5)))</f>
        <v>1092.8000000000002</v>
      </c>
      <c r="O139" s="18">
        <f>Settings!F$6+('G2G Turnout'!$B139*(Settings!F$7+('G2G Turnout'!$B139*Settings!F$8)))</f>
        <v>248.56000000000003</v>
      </c>
      <c r="P139" s="18">
        <f>Settings!G$3+('G2G Turnout'!$B139*(Settings!G$4+('G2G Turnout'!$B139*Settings!G$5)))</f>
        <v>1092.8000000000002</v>
      </c>
      <c r="Q139" s="18">
        <f>Settings!G$6+('G2G Turnout'!$B139*(Settings!G$7+('G2G Turnout'!$B139*Settings!G$8)))</f>
        <v>447.12000000000006</v>
      </c>
      <c r="R139" s="18">
        <f>Settings!H$3+('G2G Turnout'!$B139*(Settings!H$4+('G2G Turnout'!$B139*Settings!H$5)))</f>
        <v>1092.8000000000002</v>
      </c>
      <c r="S139" s="18">
        <f>Settings!H$6+('G2G Turnout'!$B139*(Settings!H$7+('G2G Turnout'!$B139*Settings!H$8)))</f>
        <v>1042.8000000000002</v>
      </c>
      <c r="T139" s="18">
        <f>Settings!I$3+('G2G Turnout'!$B139*(Settings!I$4+('G2G Turnout'!$B139*Settings!I$5)))</f>
        <v>2085.6000000000004</v>
      </c>
      <c r="U139" s="18">
        <f>Settings!I$6+('G2G Turnout'!$B139*(Settings!I$7+('G2G Turnout'!$B139*Settings!I$8)))</f>
        <v>248.56000000000003</v>
      </c>
      <c r="V139" s="18">
        <f>Settings!J$3+('G2G Turnout'!$B139*(Settings!J$4+('G2G Turnout'!$B139*Settings!J$5)))</f>
        <v>2085.6000000000004</v>
      </c>
      <c r="W139" s="18">
        <f>Settings!J$6+('G2G Turnout'!$B139*(Settings!J$7+('G2G Turnout'!$B139*Settings!J$8)))</f>
        <v>1042.8000000000002</v>
      </c>
      <c r="X139" s="18">
        <f>Settings!K$3+('G2G Turnout'!$B139*(Settings!K$4+('G2G Turnout'!$B139*Settings!K$5)))</f>
        <v>2085.6000000000004</v>
      </c>
      <c r="Y139" s="18">
        <f>Settings!K$6+('G2G Turnout'!$B139*(Settings!K$7+('G2G Turnout'!$B139*Settings!K$8)))</f>
        <v>2035.6000000000001</v>
      </c>
      <c r="Z139" s="18">
        <f>Settings!L$3+('G2G Turnout'!$B139*(Settings!L$4+('G2G Turnout'!$B139*Settings!L$5)))</f>
        <v>6056.7999999999993</v>
      </c>
      <c r="AA139" s="18">
        <f>Settings!L$6+('G2G Turnout'!$B139*(Settings!L$7+('G2G Turnout'!$B139*Settings!L$8)))</f>
        <v>5014</v>
      </c>
      <c r="AB139" s="18">
        <f>Settings!M$3+('G2G Turnout'!$B139*(Settings!M$4+('G2G Turnout'!$B139*Settings!M$5)))</f>
        <v>10028</v>
      </c>
      <c r="AC139" s="18">
        <f>Settings!M$6+('G2G Turnout'!$B139*(Settings!M$7+('G2G Turnout'!$B139*Settings!M$8)))</f>
        <v>1042.8000000000002</v>
      </c>
      <c r="AD139" s="18">
        <f>Settings!N$3+('G2G Turnout'!$B139*(Settings!N$4+('G2G Turnout'!$B139*Settings!N$5)))</f>
        <v>10028</v>
      </c>
      <c r="AE139" s="18">
        <f>Settings!N$6+('G2G Turnout'!$B139*(Settings!N$7+('G2G Turnout'!$B139*Settings!N$8)))</f>
        <v>99330</v>
      </c>
      <c r="AF139" s="4"/>
    </row>
    <row r="140" spans="1:32" x14ac:dyDescent="0.25">
      <c r="A140" s="4"/>
      <c r="B140" s="8">
        <v>137</v>
      </c>
      <c r="C140" s="18">
        <f>MAX(D139*(Settings!$C$15/Settings!$C$14),Settings!$C$16)</f>
        <v>0.25</v>
      </c>
      <c r="D140" s="18">
        <f t="shared" si="6"/>
        <v>9760.1174999999967</v>
      </c>
      <c r="E140" s="18">
        <f>G140*C140</f>
        <v>28092.862499999999</v>
      </c>
      <c r="F140" s="18">
        <f t="shared" si="7"/>
        <v>37852.979999999996</v>
      </c>
      <c r="G140" s="18">
        <f t="shared" si="8"/>
        <v>112371.45</v>
      </c>
      <c r="H140" s="20">
        <f>Settings!C$3+('G2G Turnout'!$B140*(Settings!C$4+('G2G Turnout'!$B140*Settings!C$5)))</f>
        <v>301.39</v>
      </c>
      <c r="I140" s="18">
        <f>Settings!C$6+('G2G Turnout'!$B140*(Settings!C$7+('G2G Turnout'!$B140*Settings!C$8)))</f>
        <v>50</v>
      </c>
      <c r="J140" s="18">
        <f>Settings!D$3+('G2G Turnout'!$B140*(Settings!D$4+('G2G Turnout'!$B140*Settings!D$5)))</f>
        <v>301.39</v>
      </c>
      <c r="K140" s="18">
        <f>Settings!D$6+('G2G Turnout'!$B140*(Settings!D$7+('G2G Turnout'!$B140*Settings!D$8)))</f>
        <v>251.39000000000001</v>
      </c>
      <c r="L140" s="18">
        <f>Settings!E$3+('G2G Turnout'!$B140*(Settings!E$4+('G2G Turnout'!$B140*Settings!E$5)))</f>
        <v>1106.95</v>
      </c>
      <c r="M140" s="18">
        <f>Settings!E$6+('G2G Turnout'!$B140*(Settings!E$7+('G2G Turnout'!$B140*Settings!E$8)))</f>
        <v>50</v>
      </c>
      <c r="N140" s="18">
        <f>Settings!F$3+('G2G Turnout'!$B140*(Settings!F$4+('G2G Turnout'!$B140*Settings!F$5)))</f>
        <v>1106.95</v>
      </c>
      <c r="O140" s="18">
        <f>Settings!F$6+('G2G Turnout'!$B140*(Settings!F$7+('G2G Turnout'!$B140*Settings!F$8)))</f>
        <v>251.39000000000001</v>
      </c>
      <c r="P140" s="18">
        <f>Settings!G$3+('G2G Turnout'!$B140*(Settings!G$4+('G2G Turnout'!$B140*Settings!G$5)))</f>
        <v>1106.95</v>
      </c>
      <c r="Q140" s="18">
        <f>Settings!G$6+('G2G Turnout'!$B140*(Settings!G$7+('G2G Turnout'!$B140*Settings!G$8)))</f>
        <v>452.78000000000003</v>
      </c>
      <c r="R140" s="18">
        <f>Settings!H$3+('G2G Turnout'!$B140*(Settings!H$4+('G2G Turnout'!$B140*Settings!H$5)))</f>
        <v>1106.95</v>
      </c>
      <c r="S140" s="18">
        <f>Settings!H$6+('G2G Turnout'!$B140*(Settings!H$7+('G2G Turnout'!$B140*Settings!H$8)))</f>
        <v>1056.95</v>
      </c>
      <c r="T140" s="18">
        <f>Settings!I$3+('G2G Turnout'!$B140*(Settings!I$4+('G2G Turnout'!$B140*Settings!I$5)))</f>
        <v>2113.9</v>
      </c>
      <c r="U140" s="18">
        <f>Settings!I$6+('G2G Turnout'!$B140*(Settings!I$7+('G2G Turnout'!$B140*Settings!I$8)))</f>
        <v>251.39000000000001</v>
      </c>
      <c r="V140" s="18">
        <f>Settings!J$3+('G2G Turnout'!$B140*(Settings!J$4+('G2G Turnout'!$B140*Settings!J$5)))</f>
        <v>2113.9</v>
      </c>
      <c r="W140" s="18">
        <f>Settings!J$6+('G2G Turnout'!$B140*(Settings!J$7+('G2G Turnout'!$B140*Settings!J$8)))</f>
        <v>1056.95</v>
      </c>
      <c r="X140" s="18">
        <f>Settings!K$3+('G2G Turnout'!$B140*(Settings!K$4+('G2G Turnout'!$B140*Settings!K$5)))</f>
        <v>2113.9</v>
      </c>
      <c r="Y140" s="18">
        <f>Settings!K$6+('G2G Turnout'!$B140*(Settings!K$7+('G2G Turnout'!$B140*Settings!K$8)))</f>
        <v>2063.9</v>
      </c>
      <c r="Z140" s="18">
        <f>Settings!L$3+('G2G Turnout'!$B140*(Settings!L$4+('G2G Turnout'!$B140*Settings!L$5)))</f>
        <v>6141.7</v>
      </c>
      <c r="AA140" s="18">
        <f>Settings!L$6+('G2G Turnout'!$B140*(Settings!L$7+('G2G Turnout'!$B140*Settings!L$8)))</f>
        <v>5084.75</v>
      </c>
      <c r="AB140" s="18">
        <f>Settings!M$3+('G2G Turnout'!$B140*(Settings!M$4+('G2G Turnout'!$B140*Settings!M$5)))</f>
        <v>10169.5</v>
      </c>
      <c r="AC140" s="18">
        <f>Settings!M$6+('G2G Turnout'!$B140*(Settings!M$7+('G2G Turnout'!$B140*Settings!M$8)))</f>
        <v>1056.95</v>
      </c>
      <c r="AD140" s="18">
        <f>Settings!N$3+('G2G Turnout'!$B140*(Settings!N$4+('G2G Turnout'!$B140*Settings!N$5)))</f>
        <v>10169.5</v>
      </c>
      <c r="AE140" s="18">
        <f>Settings!N$6+('G2G Turnout'!$B140*(Settings!N$7+('G2G Turnout'!$B140*Settings!N$8)))</f>
        <v>100745</v>
      </c>
      <c r="AF140" s="4"/>
    </row>
    <row r="141" spans="1:32" x14ac:dyDescent="0.25">
      <c r="A141" s="4"/>
      <c r="B141" s="8">
        <v>138</v>
      </c>
      <c r="C141" s="18">
        <f>MAX(D140*(Settings!$C$15/Settings!$C$14),Settings!$C$16)</f>
        <v>1.6266862499999994</v>
      </c>
      <c r="D141" s="18">
        <f t="shared" si="6"/>
        <v>-146994.42358349994</v>
      </c>
      <c r="E141" s="18">
        <f>G141*C141</f>
        <v>185366.10358349993</v>
      </c>
      <c r="F141" s="18">
        <f t="shared" si="7"/>
        <v>38371.68</v>
      </c>
      <c r="G141" s="18">
        <f t="shared" si="8"/>
        <v>113953.2</v>
      </c>
      <c r="H141" s="20">
        <f>Settings!C$3+('G2G Turnout'!$B141*(Settings!C$4+('G2G Turnout'!$B141*Settings!C$5)))</f>
        <v>304.24</v>
      </c>
      <c r="I141" s="18">
        <f>Settings!C$6+('G2G Turnout'!$B141*(Settings!C$7+('G2G Turnout'!$B141*Settings!C$8)))</f>
        <v>50</v>
      </c>
      <c r="J141" s="18">
        <f>Settings!D$3+('G2G Turnout'!$B141*(Settings!D$4+('G2G Turnout'!$B141*Settings!D$5)))</f>
        <v>304.24</v>
      </c>
      <c r="K141" s="18">
        <f>Settings!D$6+('G2G Turnout'!$B141*(Settings!D$7+('G2G Turnout'!$B141*Settings!D$8)))</f>
        <v>254.24000000000004</v>
      </c>
      <c r="L141" s="18">
        <f>Settings!E$3+('G2G Turnout'!$B141*(Settings!E$4+('G2G Turnout'!$B141*Settings!E$5)))</f>
        <v>1121.2</v>
      </c>
      <c r="M141" s="18">
        <f>Settings!E$6+('G2G Turnout'!$B141*(Settings!E$7+('G2G Turnout'!$B141*Settings!E$8)))</f>
        <v>50</v>
      </c>
      <c r="N141" s="18">
        <f>Settings!F$3+('G2G Turnout'!$B141*(Settings!F$4+('G2G Turnout'!$B141*Settings!F$5)))</f>
        <v>1121.2</v>
      </c>
      <c r="O141" s="18">
        <f>Settings!F$6+('G2G Turnout'!$B141*(Settings!F$7+('G2G Turnout'!$B141*Settings!F$8)))</f>
        <v>254.24000000000004</v>
      </c>
      <c r="P141" s="18">
        <f>Settings!G$3+('G2G Turnout'!$B141*(Settings!G$4+('G2G Turnout'!$B141*Settings!G$5)))</f>
        <v>1121.2</v>
      </c>
      <c r="Q141" s="18">
        <f>Settings!G$6+('G2G Turnout'!$B141*(Settings!G$7+('G2G Turnout'!$B141*Settings!G$8)))</f>
        <v>458.48000000000008</v>
      </c>
      <c r="R141" s="18">
        <f>Settings!H$3+('G2G Turnout'!$B141*(Settings!H$4+('G2G Turnout'!$B141*Settings!H$5)))</f>
        <v>1121.2</v>
      </c>
      <c r="S141" s="18">
        <f>Settings!H$6+('G2G Turnout'!$B141*(Settings!H$7+('G2G Turnout'!$B141*Settings!H$8)))</f>
        <v>1071.2</v>
      </c>
      <c r="T141" s="18">
        <f>Settings!I$3+('G2G Turnout'!$B141*(Settings!I$4+('G2G Turnout'!$B141*Settings!I$5)))</f>
        <v>2142.4</v>
      </c>
      <c r="U141" s="18">
        <f>Settings!I$6+('G2G Turnout'!$B141*(Settings!I$7+('G2G Turnout'!$B141*Settings!I$8)))</f>
        <v>254.24000000000004</v>
      </c>
      <c r="V141" s="18">
        <f>Settings!J$3+('G2G Turnout'!$B141*(Settings!J$4+('G2G Turnout'!$B141*Settings!J$5)))</f>
        <v>2142.4</v>
      </c>
      <c r="W141" s="18">
        <f>Settings!J$6+('G2G Turnout'!$B141*(Settings!J$7+('G2G Turnout'!$B141*Settings!J$8)))</f>
        <v>1071.2</v>
      </c>
      <c r="X141" s="18">
        <f>Settings!K$3+('G2G Turnout'!$B141*(Settings!K$4+('G2G Turnout'!$B141*Settings!K$5)))</f>
        <v>2142.4</v>
      </c>
      <c r="Y141" s="18">
        <f>Settings!K$6+('G2G Turnout'!$B141*(Settings!K$7+('G2G Turnout'!$B141*Settings!K$8)))</f>
        <v>2092.4</v>
      </c>
      <c r="Z141" s="18">
        <f>Settings!L$3+('G2G Turnout'!$B141*(Settings!L$4+('G2G Turnout'!$B141*Settings!L$5)))</f>
        <v>6227.2</v>
      </c>
      <c r="AA141" s="18">
        <f>Settings!L$6+('G2G Turnout'!$B141*(Settings!L$7+('G2G Turnout'!$B141*Settings!L$8)))</f>
        <v>5156</v>
      </c>
      <c r="AB141" s="18">
        <f>Settings!M$3+('G2G Turnout'!$B141*(Settings!M$4+('G2G Turnout'!$B141*Settings!M$5)))</f>
        <v>10312</v>
      </c>
      <c r="AC141" s="18">
        <f>Settings!M$6+('G2G Turnout'!$B141*(Settings!M$7+('G2G Turnout'!$B141*Settings!M$8)))</f>
        <v>1071.2</v>
      </c>
      <c r="AD141" s="18">
        <f>Settings!N$3+('G2G Turnout'!$B141*(Settings!N$4+('G2G Turnout'!$B141*Settings!N$5)))</f>
        <v>10312</v>
      </c>
      <c r="AE141" s="18">
        <f>Settings!N$6+('G2G Turnout'!$B141*(Settings!N$7+('G2G Turnout'!$B141*Settings!N$8)))</f>
        <v>102170</v>
      </c>
      <c r="AF141" s="4"/>
    </row>
    <row r="142" spans="1:32" x14ac:dyDescent="0.25">
      <c r="A142" s="4"/>
      <c r="B142" s="8">
        <v>139</v>
      </c>
      <c r="C142" s="18">
        <f>MAX(D141*(Settings!$C$15/Settings!$C$14),Settings!$C$16)</f>
        <v>0.25</v>
      </c>
      <c r="D142" s="18">
        <f t="shared" si="6"/>
        <v>10007.507500000003</v>
      </c>
      <c r="E142" s="18">
        <f>G142*C142</f>
        <v>28886.512500000001</v>
      </c>
      <c r="F142" s="18">
        <f t="shared" si="7"/>
        <v>38894.020000000004</v>
      </c>
      <c r="G142" s="18">
        <f t="shared" si="8"/>
        <v>115546.05</v>
      </c>
      <c r="H142" s="20">
        <f>Settings!C$3+('G2G Turnout'!$B142*(Settings!C$4+('G2G Turnout'!$B142*Settings!C$5)))</f>
        <v>307.11</v>
      </c>
      <c r="I142" s="18">
        <f>Settings!C$6+('G2G Turnout'!$B142*(Settings!C$7+('G2G Turnout'!$B142*Settings!C$8)))</f>
        <v>50</v>
      </c>
      <c r="J142" s="18">
        <f>Settings!D$3+('G2G Turnout'!$B142*(Settings!D$4+('G2G Turnout'!$B142*Settings!D$5)))</f>
        <v>307.11</v>
      </c>
      <c r="K142" s="18">
        <f>Settings!D$6+('G2G Turnout'!$B142*(Settings!D$7+('G2G Turnout'!$B142*Settings!D$8)))</f>
        <v>257.11</v>
      </c>
      <c r="L142" s="18">
        <f>Settings!E$3+('G2G Turnout'!$B142*(Settings!E$4+('G2G Turnout'!$B142*Settings!E$5)))</f>
        <v>1135.55</v>
      </c>
      <c r="M142" s="18">
        <f>Settings!E$6+('G2G Turnout'!$B142*(Settings!E$7+('G2G Turnout'!$B142*Settings!E$8)))</f>
        <v>50</v>
      </c>
      <c r="N142" s="18">
        <f>Settings!F$3+('G2G Turnout'!$B142*(Settings!F$4+('G2G Turnout'!$B142*Settings!F$5)))</f>
        <v>1135.55</v>
      </c>
      <c r="O142" s="18">
        <f>Settings!F$6+('G2G Turnout'!$B142*(Settings!F$7+('G2G Turnout'!$B142*Settings!F$8)))</f>
        <v>257.11</v>
      </c>
      <c r="P142" s="18">
        <f>Settings!G$3+('G2G Turnout'!$B142*(Settings!G$4+('G2G Turnout'!$B142*Settings!G$5)))</f>
        <v>1135.55</v>
      </c>
      <c r="Q142" s="18">
        <f>Settings!G$6+('G2G Turnout'!$B142*(Settings!G$7+('G2G Turnout'!$B142*Settings!G$8)))</f>
        <v>464.22000000000008</v>
      </c>
      <c r="R142" s="18">
        <f>Settings!H$3+('G2G Turnout'!$B142*(Settings!H$4+('G2G Turnout'!$B142*Settings!H$5)))</f>
        <v>1135.55</v>
      </c>
      <c r="S142" s="18">
        <f>Settings!H$6+('G2G Turnout'!$B142*(Settings!H$7+('G2G Turnout'!$B142*Settings!H$8)))</f>
        <v>1085.55</v>
      </c>
      <c r="T142" s="18">
        <f>Settings!I$3+('G2G Turnout'!$B142*(Settings!I$4+('G2G Turnout'!$B142*Settings!I$5)))</f>
        <v>2171.1</v>
      </c>
      <c r="U142" s="18">
        <f>Settings!I$6+('G2G Turnout'!$B142*(Settings!I$7+('G2G Turnout'!$B142*Settings!I$8)))</f>
        <v>257.11</v>
      </c>
      <c r="V142" s="18">
        <f>Settings!J$3+('G2G Turnout'!$B142*(Settings!J$4+('G2G Turnout'!$B142*Settings!J$5)))</f>
        <v>2171.1</v>
      </c>
      <c r="W142" s="18">
        <f>Settings!J$6+('G2G Turnout'!$B142*(Settings!J$7+('G2G Turnout'!$B142*Settings!J$8)))</f>
        <v>1085.55</v>
      </c>
      <c r="X142" s="18">
        <f>Settings!K$3+('G2G Turnout'!$B142*(Settings!K$4+('G2G Turnout'!$B142*Settings!K$5)))</f>
        <v>2171.1</v>
      </c>
      <c r="Y142" s="18">
        <f>Settings!K$6+('G2G Turnout'!$B142*(Settings!K$7+('G2G Turnout'!$B142*Settings!K$8)))</f>
        <v>2121.1</v>
      </c>
      <c r="Z142" s="18">
        <f>Settings!L$3+('G2G Turnout'!$B142*(Settings!L$4+('G2G Turnout'!$B142*Settings!L$5)))</f>
        <v>6313.2999999999993</v>
      </c>
      <c r="AA142" s="18">
        <f>Settings!L$6+('G2G Turnout'!$B142*(Settings!L$7+('G2G Turnout'!$B142*Settings!L$8)))</f>
        <v>5227.75</v>
      </c>
      <c r="AB142" s="18">
        <f>Settings!M$3+('G2G Turnout'!$B142*(Settings!M$4+('G2G Turnout'!$B142*Settings!M$5)))</f>
        <v>10455.5</v>
      </c>
      <c r="AC142" s="18">
        <f>Settings!M$6+('G2G Turnout'!$B142*(Settings!M$7+('G2G Turnout'!$B142*Settings!M$8)))</f>
        <v>1085.55</v>
      </c>
      <c r="AD142" s="18">
        <f>Settings!N$3+('G2G Turnout'!$B142*(Settings!N$4+('G2G Turnout'!$B142*Settings!N$5)))</f>
        <v>10455.5</v>
      </c>
      <c r="AE142" s="18">
        <f>Settings!N$6+('G2G Turnout'!$B142*(Settings!N$7+('G2G Turnout'!$B142*Settings!N$8)))</f>
        <v>103605</v>
      </c>
      <c r="AF142" s="4"/>
    </row>
    <row r="143" spans="1:32" x14ac:dyDescent="0.25">
      <c r="A143" s="4"/>
      <c r="B143" s="8">
        <v>140</v>
      </c>
      <c r="C143" s="18">
        <f>MAX(D142*(Settings!$C$15/Settings!$C$14),Settings!$C$16)</f>
        <v>1.6679179166666671</v>
      </c>
      <c r="D143" s="18">
        <f t="shared" si="6"/>
        <v>-155976.58393750005</v>
      </c>
      <c r="E143" s="18">
        <f>G143*C143</f>
        <v>195396.58393750005</v>
      </c>
      <c r="F143" s="18">
        <f t="shared" si="7"/>
        <v>39420</v>
      </c>
      <c r="G143" s="18">
        <f t="shared" si="8"/>
        <v>117150</v>
      </c>
      <c r="H143" s="20">
        <f>Settings!C$3+('G2G Turnout'!$B143*(Settings!C$4+('G2G Turnout'!$B143*Settings!C$5)))</f>
        <v>310</v>
      </c>
      <c r="I143" s="18">
        <f>Settings!C$6+('G2G Turnout'!$B143*(Settings!C$7+('G2G Turnout'!$B143*Settings!C$8)))</f>
        <v>50</v>
      </c>
      <c r="J143" s="18">
        <f>Settings!D$3+('G2G Turnout'!$B143*(Settings!D$4+('G2G Turnout'!$B143*Settings!D$5)))</f>
        <v>310</v>
      </c>
      <c r="K143" s="18">
        <f>Settings!D$6+('G2G Turnout'!$B143*(Settings!D$7+('G2G Turnout'!$B143*Settings!D$8)))</f>
        <v>260</v>
      </c>
      <c r="L143" s="18">
        <f>Settings!E$3+('G2G Turnout'!$B143*(Settings!E$4+('G2G Turnout'!$B143*Settings!E$5)))</f>
        <v>1150</v>
      </c>
      <c r="M143" s="18">
        <f>Settings!E$6+('G2G Turnout'!$B143*(Settings!E$7+('G2G Turnout'!$B143*Settings!E$8)))</f>
        <v>50</v>
      </c>
      <c r="N143" s="18">
        <f>Settings!F$3+('G2G Turnout'!$B143*(Settings!F$4+('G2G Turnout'!$B143*Settings!F$5)))</f>
        <v>1150</v>
      </c>
      <c r="O143" s="18">
        <f>Settings!F$6+('G2G Turnout'!$B143*(Settings!F$7+('G2G Turnout'!$B143*Settings!F$8)))</f>
        <v>260</v>
      </c>
      <c r="P143" s="18">
        <f>Settings!G$3+('G2G Turnout'!$B143*(Settings!G$4+('G2G Turnout'!$B143*Settings!G$5)))</f>
        <v>1150</v>
      </c>
      <c r="Q143" s="18">
        <f>Settings!G$6+('G2G Turnout'!$B143*(Settings!G$7+('G2G Turnout'!$B143*Settings!G$8)))</f>
        <v>470.00000000000006</v>
      </c>
      <c r="R143" s="18">
        <f>Settings!H$3+('G2G Turnout'!$B143*(Settings!H$4+('G2G Turnout'!$B143*Settings!H$5)))</f>
        <v>1150</v>
      </c>
      <c r="S143" s="18">
        <f>Settings!H$6+('G2G Turnout'!$B143*(Settings!H$7+('G2G Turnout'!$B143*Settings!H$8)))</f>
        <v>1100</v>
      </c>
      <c r="T143" s="18">
        <f>Settings!I$3+('G2G Turnout'!$B143*(Settings!I$4+('G2G Turnout'!$B143*Settings!I$5)))</f>
        <v>2200</v>
      </c>
      <c r="U143" s="18">
        <f>Settings!I$6+('G2G Turnout'!$B143*(Settings!I$7+('G2G Turnout'!$B143*Settings!I$8)))</f>
        <v>260</v>
      </c>
      <c r="V143" s="18">
        <f>Settings!J$3+('G2G Turnout'!$B143*(Settings!J$4+('G2G Turnout'!$B143*Settings!J$5)))</f>
        <v>2200</v>
      </c>
      <c r="W143" s="18">
        <f>Settings!J$6+('G2G Turnout'!$B143*(Settings!J$7+('G2G Turnout'!$B143*Settings!J$8)))</f>
        <v>1100</v>
      </c>
      <c r="X143" s="18">
        <f>Settings!K$3+('G2G Turnout'!$B143*(Settings!K$4+('G2G Turnout'!$B143*Settings!K$5)))</f>
        <v>2200</v>
      </c>
      <c r="Y143" s="18">
        <f>Settings!K$6+('G2G Turnout'!$B143*(Settings!K$7+('G2G Turnout'!$B143*Settings!K$8)))</f>
        <v>2150</v>
      </c>
      <c r="Z143" s="18">
        <f>Settings!L$3+('G2G Turnout'!$B143*(Settings!L$4+('G2G Turnout'!$B143*Settings!L$5)))</f>
        <v>6400</v>
      </c>
      <c r="AA143" s="18">
        <f>Settings!L$6+('G2G Turnout'!$B143*(Settings!L$7+('G2G Turnout'!$B143*Settings!L$8)))</f>
        <v>5300</v>
      </c>
      <c r="AB143" s="18">
        <f>Settings!M$3+('G2G Turnout'!$B143*(Settings!M$4+('G2G Turnout'!$B143*Settings!M$5)))</f>
        <v>10600</v>
      </c>
      <c r="AC143" s="18">
        <f>Settings!M$6+('G2G Turnout'!$B143*(Settings!M$7+('G2G Turnout'!$B143*Settings!M$8)))</f>
        <v>1100</v>
      </c>
      <c r="AD143" s="18">
        <f>Settings!N$3+('G2G Turnout'!$B143*(Settings!N$4+('G2G Turnout'!$B143*Settings!N$5)))</f>
        <v>10600</v>
      </c>
      <c r="AE143" s="18">
        <f>Settings!N$6+('G2G Turnout'!$B143*(Settings!N$7+('G2G Turnout'!$B143*Settings!N$8)))</f>
        <v>105050</v>
      </c>
      <c r="AF143" s="4"/>
    </row>
    <row r="144" spans="1:32" x14ac:dyDescent="0.25">
      <c r="A144" s="4"/>
      <c r="B144" s="8">
        <v>141</v>
      </c>
      <c r="C144" s="18">
        <f>MAX(D143*(Settings!$C$15/Settings!$C$14),Settings!$C$16)</f>
        <v>0.25</v>
      </c>
      <c r="D144" s="18">
        <f t="shared" si="6"/>
        <v>10258.357500000002</v>
      </c>
      <c r="E144" s="18">
        <f>G144*C144</f>
        <v>29691.262500000001</v>
      </c>
      <c r="F144" s="18">
        <f t="shared" si="7"/>
        <v>39949.620000000003</v>
      </c>
      <c r="G144" s="18">
        <f t="shared" si="8"/>
        <v>118765.05</v>
      </c>
      <c r="H144" s="20">
        <f>Settings!C$3+('G2G Turnout'!$B144*(Settings!C$4+('G2G Turnout'!$B144*Settings!C$5)))</f>
        <v>312.90999999999997</v>
      </c>
      <c r="I144" s="18">
        <f>Settings!C$6+('G2G Turnout'!$B144*(Settings!C$7+('G2G Turnout'!$B144*Settings!C$8)))</f>
        <v>50</v>
      </c>
      <c r="J144" s="18">
        <f>Settings!D$3+('G2G Turnout'!$B144*(Settings!D$4+('G2G Turnout'!$B144*Settings!D$5)))</f>
        <v>312.90999999999997</v>
      </c>
      <c r="K144" s="18">
        <f>Settings!D$6+('G2G Turnout'!$B144*(Settings!D$7+('G2G Turnout'!$B144*Settings!D$8)))</f>
        <v>262.90999999999997</v>
      </c>
      <c r="L144" s="18">
        <f>Settings!E$3+('G2G Turnout'!$B144*(Settings!E$4+('G2G Turnout'!$B144*Settings!E$5)))</f>
        <v>1164.5500000000002</v>
      </c>
      <c r="M144" s="18">
        <f>Settings!E$6+('G2G Turnout'!$B144*(Settings!E$7+('G2G Turnout'!$B144*Settings!E$8)))</f>
        <v>50</v>
      </c>
      <c r="N144" s="18">
        <f>Settings!F$3+('G2G Turnout'!$B144*(Settings!F$4+('G2G Turnout'!$B144*Settings!F$5)))</f>
        <v>1164.5500000000002</v>
      </c>
      <c r="O144" s="18">
        <f>Settings!F$6+('G2G Turnout'!$B144*(Settings!F$7+('G2G Turnout'!$B144*Settings!F$8)))</f>
        <v>262.90999999999997</v>
      </c>
      <c r="P144" s="18">
        <f>Settings!G$3+('G2G Turnout'!$B144*(Settings!G$4+('G2G Turnout'!$B144*Settings!G$5)))</f>
        <v>1164.5500000000002</v>
      </c>
      <c r="Q144" s="18">
        <f>Settings!G$6+('G2G Turnout'!$B144*(Settings!G$7+('G2G Turnout'!$B144*Settings!G$8)))</f>
        <v>475.82</v>
      </c>
      <c r="R144" s="18">
        <f>Settings!H$3+('G2G Turnout'!$B144*(Settings!H$4+('G2G Turnout'!$B144*Settings!H$5)))</f>
        <v>1164.5500000000002</v>
      </c>
      <c r="S144" s="18">
        <f>Settings!H$6+('G2G Turnout'!$B144*(Settings!H$7+('G2G Turnout'!$B144*Settings!H$8)))</f>
        <v>1114.5500000000002</v>
      </c>
      <c r="T144" s="18">
        <f>Settings!I$3+('G2G Turnout'!$B144*(Settings!I$4+('G2G Turnout'!$B144*Settings!I$5)))</f>
        <v>2229.1000000000004</v>
      </c>
      <c r="U144" s="18">
        <f>Settings!I$6+('G2G Turnout'!$B144*(Settings!I$7+('G2G Turnout'!$B144*Settings!I$8)))</f>
        <v>262.90999999999997</v>
      </c>
      <c r="V144" s="18">
        <f>Settings!J$3+('G2G Turnout'!$B144*(Settings!J$4+('G2G Turnout'!$B144*Settings!J$5)))</f>
        <v>2229.1000000000004</v>
      </c>
      <c r="W144" s="18">
        <f>Settings!J$6+('G2G Turnout'!$B144*(Settings!J$7+('G2G Turnout'!$B144*Settings!J$8)))</f>
        <v>1114.5500000000002</v>
      </c>
      <c r="X144" s="18">
        <f>Settings!K$3+('G2G Turnout'!$B144*(Settings!K$4+('G2G Turnout'!$B144*Settings!K$5)))</f>
        <v>2229.1000000000004</v>
      </c>
      <c r="Y144" s="18">
        <f>Settings!K$6+('G2G Turnout'!$B144*(Settings!K$7+('G2G Turnout'!$B144*Settings!K$8)))</f>
        <v>2179.1000000000004</v>
      </c>
      <c r="Z144" s="18">
        <f>Settings!L$3+('G2G Turnout'!$B144*(Settings!L$4+('G2G Turnout'!$B144*Settings!L$5)))</f>
        <v>6487.2999999999993</v>
      </c>
      <c r="AA144" s="18">
        <f>Settings!L$6+('G2G Turnout'!$B144*(Settings!L$7+('G2G Turnout'!$B144*Settings!L$8)))</f>
        <v>5372.75</v>
      </c>
      <c r="AB144" s="18">
        <f>Settings!M$3+('G2G Turnout'!$B144*(Settings!M$4+('G2G Turnout'!$B144*Settings!M$5)))</f>
        <v>10745.5</v>
      </c>
      <c r="AC144" s="18">
        <f>Settings!M$6+('G2G Turnout'!$B144*(Settings!M$7+('G2G Turnout'!$B144*Settings!M$8)))</f>
        <v>1114.5500000000002</v>
      </c>
      <c r="AD144" s="18">
        <f>Settings!N$3+('G2G Turnout'!$B144*(Settings!N$4+('G2G Turnout'!$B144*Settings!N$5)))</f>
        <v>10745.5</v>
      </c>
      <c r="AE144" s="18">
        <f>Settings!N$6+('G2G Turnout'!$B144*(Settings!N$7+('G2G Turnout'!$B144*Settings!N$8)))</f>
        <v>106505</v>
      </c>
      <c r="AF144" s="4"/>
    </row>
    <row r="145" spans="1:32" x14ac:dyDescent="0.25">
      <c r="A145" s="4"/>
      <c r="B145" s="8">
        <v>142</v>
      </c>
      <c r="C145" s="18">
        <f>MAX(D144*(Settings!$C$15/Settings!$C$14),Settings!$C$16)</f>
        <v>1.7097262500000003</v>
      </c>
      <c r="D145" s="18">
        <f t="shared" si="6"/>
        <v>-165353.11490900003</v>
      </c>
      <c r="E145" s="18">
        <f>G145*C145</f>
        <v>205835.99490900003</v>
      </c>
      <c r="F145" s="18">
        <f t="shared" si="7"/>
        <v>40482.879999999997</v>
      </c>
      <c r="G145" s="18">
        <f t="shared" si="8"/>
        <v>120391.2</v>
      </c>
      <c r="H145" s="20">
        <f>Settings!C$3+('G2G Turnout'!$B145*(Settings!C$4+('G2G Turnout'!$B145*Settings!C$5)))</f>
        <v>315.84000000000003</v>
      </c>
      <c r="I145" s="18">
        <f>Settings!C$6+('G2G Turnout'!$B145*(Settings!C$7+('G2G Turnout'!$B145*Settings!C$8)))</f>
        <v>50</v>
      </c>
      <c r="J145" s="18">
        <f>Settings!D$3+('G2G Turnout'!$B145*(Settings!D$4+('G2G Turnout'!$B145*Settings!D$5)))</f>
        <v>315.84000000000003</v>
      </c>
      <c r="K145" s="18">
        <f>Settings!D$6+('G2G Turnout'!$B145*(Settings!D$7+('G2G Turnout'!$B145*Settings!D$8)))</f>
        <v>265.84000000000003</v>
      </c>
      <c r="L145" s="18">
        <f>Settings!E$3+('G2G Turnout'!$B145*(Settings!E$4+('G2G Turnout'!$B145*Settings!E$5)))</f>
        <v>1179.2</v>
      </c>
      <c r="M145" s="18">
        <f>Settings!E$6+('G2G Turnout'!$B145*(Settings!E$7+('G2G Turnout'!$B145*Settings!E$8)))</f>
        <v>50</v>
      </c>
      <c r="N145" s="18">
        <f>Settings!F$3+('G2G Turnout'!$B145*(Settings!F$4+('G2G Turnout'!$B145*Settings!F$5)))</f>
        <v>1179.2</v>
      </c>
      <c r="O145" s="18">
        <f>Settings!F$6+('G2G Turnout'!$B145*(Settings!F$7+('G2G Turnout'!$B145*Settings!F$8)))</f>
        <v>265.84000000000003</v>
      </c>
      <c r="P145" s="18">
        <f>Settings!G$3+('G2G Turnout'!$B145*(Settings!G$4+('G2G Turnout'!$B145*Settings!G$5)))</f>
        <v>1179.2</v>
      </c>
      <c r="Q145" s="18">
        <f>Settings!G$6+('G2G Turnout'!$B145*(Settings!G$7+('G2G Turnout'!$B145*Settings!G$8)))</f>
        <v>481.68</v>
      </c>
      <c r="R145" s="18">
        <f>Settings!H$3+('G2G Turnout'!$B145*(Settings!H$4+('G2G Turnout'!$B145*Settings!H$5)))</f>
        <v>1179.2</v>
      </c>
      <c r="S145" s="18">
        <f>Settings!H$6+('G2G Turnout'!$B145*(Settings!H$7+('G2G Turnout'!$B145*Settings!H$8)))</f>
        <v>1129.2</v>
      </c>
      <c r="T145" s="18">
        <f>Settings!I$3+('G2G Turnout'!$B145*(Settings!I$4+('G2G Turnout'!$B145*Settings!I$5)))</f>
        <v>2258.4</v>
      </c>
      <c r="U145" s="18">
        <f>Settings!I$6+('G2G Turnout'!$B145*(Settings!I$7+('G2G Turnout'!$B145*Settings!I$8)))</f>
        <v>265.84000000000003</v>
      </c>
      <c r="V145" s="18">
        <f>Settings!J$3+('G2G Turnout'!$B145*(Settings!J$4+('G2G Turnout'!$B145*Settings!J$5)))</f>
        <v>2258.4</v>
      </c>
      <c r="W145" s="18">
        <f>Settings!J$6+('G2G Turnout'!$B145*(Settings!J$7+('G2G Turnout'!$B145*Settings!J$8)))</f>
        <v>1129.2</v>
      </c>
      <c r="X145" s="18">
        <f>Settings!K$3+('G2G Turnout'!$B145*(Settings!K$4+('G2G Turnout'!$B145*Settings!K$5)))</f>
        <v>2258.4</v>
      </c>
      <c r="Y145" s="18">
        <f>Settings!K$6+('G2G Turnout'!$B145*(Settings!K$7+('G2G Turnout'!$B145*Settings!K$8)))</f>
        <v>2208.4</v>
      </c>
      <c r="Z145" s="18">
        <f>Settings!L$3+('G2G Turnout'!$B145*(Settings!L$4+('G2G Turnout'!$B145*Settings!L$5)))</f>
        <v>6575.2</v>
      </c>
      <c r="AA145" s="18">
        <f>Settings!L$6+('G2G Turnout'!$B145*(Settings!L$7+('G2G Turnout'!$B145*Settings!L$8)))</f>
        <v>5446</v>
      </c>
      <c r="AB145" s="18">
        <f>Settings!M$3+('G2G Turnout'!$B145*(Settings!M$4+('G2G Turnout'!$B145*Settings!M$5)))</f>
        <v>10892</v>
      </c>
      <c r="AC145" s="18">
        <f>Settings!M$6+('G2G Turnout'!$B145*(Settings!M$7+('G2G Turnout'!$B145*Settings!M$8)))</f>
        <v>1129.2</v>
      </c>
      <c r="AD145" s="18">
        <f>Settings!N$3+('G2G Turnout'!$B145*(Settings!N$4+('G2G Turnout'!$B145*Settings!N$5)))</f>
        <v>10892</v>
      </c>
      <c r="AE145" s="18">
        <f>Settings!N$6+('G2G Turnout'!$B145*(Settings!N$7+('G2G Turnout'!$B145*Settings!N$8)))</f>
        <v>107970</v>
      </c>
      <c r="AF145" s="4"/>
    </row>
    <row r="146" spans="1:32" x14ac:dyDescent="0.25">
      <c r="A146" s="4"/>
      <c r="B146" s="8">
        <v>143</v>
      </c>
      <c r="C146" s="18">
        <f>MAX(D145*(Settings!$C$15/Settings!$C$14),Settings!$C$16)</f>
        <v>0.25</v>
      </c>
      <c r="D146" s="18">
        <f t="shared" si="6"/>
        <v>10512.6675</v>
      </c>
      <c r="E146" s="18">
        <f>G146*C146</f>
        <v>30507.112499999999</v>
      </c>
      <c r="F146" s="18">
        <f t="shared" si="7"/>
        <v>41019.78</v>
      </c>
      <c r="G146" s="18">
        <f t="shared" si="8"/>
        <v>122028.45</v>
      </c>
      <c r="H146" s="20">
        <f>Settings!C$3+('G2G Turnout'!$B146*(Settings!C$4+('G2G Turnout'!$B146*Settings!C$5)))</f>
        <v>318.78999999999996</v>
      </c>
      <c r="I146" s="18">
        <f>Settings!C$6+('G2G Turnout'!$B146*(Settings!C$7+('G2G Turnout'!$B146*Settings!C$8)))</f>
        <v>50</v>
      </c>
      <c r="J146" s="18">
        <f>Settings!D$3+('G2G Turnout'!$B146*(Settings!D$4+('G2G Turnout'!$B146*Settings!D$5)))</f>
        <v>318.78999999999996</v>
      </c>
      <c r="K146" s="18">
        <f>Settings!D$6+('G2G Turnout'!$B146*(Settings!D$7+('G2G Turnout'!$B146*Settings!D$8)))</f>
        <v>268.78999999999996</v>
      </c>
      <c r="L146" s="18">
        <f>Settings!E$3+('G2G Turnout'!$B146*(Settings!E$4+('G2G Turnout'!$B146*Settings!E$5)))</f>
        <v>1193.95</v>
      </c>
      <c r="M146" s="18">
        <f>Settings!E$6+('G2G Turnout'!$B146*(Settings!E$7+('G2G Turnout'!$B146*Settings!E$8)))</f>
        <v>50</v>
      </c>
      <c r="N146" s="18">
        <f>Settings!F$3+('G2G Turnout'!$B146*(Settings!F$4+('G2G Turnout'!$B146*Settings!F$5)))</f>
        <v>1193.95</v>
      </c>
      <c r="O146" s="18">
        <f>Settings!F$6+('G2G Turnout'!$B146*(Settings!F$7+('G2G Turnout'!$B146*Settings!F$8)))</f>
        <v>268.78999999999996</v>
      </c>
      <c r="P146" s="18">
        <f>Settings!G$3+('G2G Turnout'!$B146*(Settings!G$4+('G2G Turnout'!$B146*Settings!G$5)))</f>
        <v>1193.95</v>
      </c>
      <c r="Q146" s="18">
        <f>Settings!G$6+('G2G Turnout'!$B146*(Settings!G$7+('G2G Turnout'!$B146*Settings!G$8)))</f>
        <v>487.58</v>
      </c>
      <c r="R146" s="18">
        <f>Settings!H$3+('G2G Turnout'!$B146*(Settings!H$4+('G2G Turnout'!$B146*Settings!H$5)))</f>
        <v>1193.95</v>
      </c>
      <c r="S146" s="18">
        <f>Settings!H$6+('G2G Turnout'!$B146*(Settings!H$7+('G2G Turnout'!$B146*Settings!H$8)))</f>
        <v>1143.95</v>
      </c>
      <c r="T146" s="18">
        <f>Settings!I$3+('G2G Turnout'!$B146*(Settings!I$4+('G2G Turnout'!$B146*Settings!I$5)))</f>
        <v>2287.9</v>
      </c>
      <c r="U146" s="18">
        <f>Settings!I$6+('G2G Turnout'!$B146*(Settings!I$7+('G2G Turnout'!$B146*Settings!I$8)))</f>
        <v>268.78999999999996</v>
      </c>
      <c r="V146" s="18">
        <f>Settings!J$3+('G2G Turnout'!$B146*(Settings!J$4+('G2G Turnout'!$B146*Settings!J$5)))</f>
        <v>2287.9</v>
      </c>
      <c r="W146" s="18">
        <f>Settings!J$6+('G2G Turnout'!$B146*(Settings!J$7+('G2G Turnout'!$B146*Settings!J$8)))</f>
        <v>1143.95</v>
      </c>
      <c r="X146" s="18">
        <f>Settings!K$3+('G2G Turnout'!$B146*(Settings!K$4+('G2G Turnout'!$B146*Settings!K$5)))</f>
        <v>2287.9</v>
      </c>
      <c r="Y146" s="18">
        <f>Settings!K$6+('G2G Turnout'!$B146*(Settings!K$7+('G2G Turnout'!$B146*Settings!K$8)))</f>
        <v>2237.9</v>
      </c>
      <c r="Z146" s="18">
        <f>Settings!L$3+('G2G Turnout'!$B146*(Settings!L$4+('G2G Turnout'!$B146*Settings!L$5)))</f>
        <v>6663.7</v>
      </c>
      <c r="AA146" s="18">
        <f>Settings!L$6+('G2G Turnout'!$B146*(Settings!L$7+('G2G Turnout'!$B146*Settings!L$8)))</f>
        <v>5519.75</v>
      </c>
      <c r="AB146" s="18">
        <f>Settings!M$3+('G2G Turnout'!$B146*(Settings!M$4+('G2G Turnout'!$B146*Settings!M$5)))</f>
        <v>11039.5</v>
      </c>
      <c r="AC146" s="18">
        <f>Settings!M$6+('G2G Turnout'!$B146*(Settings!M$7+('G2G Turnout'!$B146*Settings!M$8)))</f>
        <v>1143.95</v>
      </c>
      <c r="AD146" s="18">
        <f>Settings!N$3+('G2G Turnout'!$B146*(Settings!N$4+('G2G Turnout'!$B146*Settings!N$5)))</f>
        <v>11039.5</v>
      </c>
      <c r="AE146" s="18">
        <f>Settings!N$6+('G2G Turnout'!$B146*(Settings!N$7+('G2G Turnout'!$B146*Settings!N$8)))</f>
        <v>109445</v>
      </c>
      <c r="AF146" s="4"/>
    </row>
    <row r="147" spans="1:32" x14ac:dyDescent="0.25">
      <c r="A147" s="4"/>
      <c r="B147" s="8">
        <v>144</v>
      </c>
      <c r="C147" s="18">
        <f>MAX(D146*(Settings!$C$15/Settings!$C$14),Settings!$C$16)</f>
        <v>1.7521112499999998</v>
      </c>
      <c r="D147" s="18">
        <f t="shared" si="6"/>
        <v>-175135.19264399997</v>
      </c>
      <c r="E147" s="18">
        <f>G147*C147</f>
        <v>216695.51264399997</v>
      </c>
      <c r="F147" s="18">
        <f t="shared" si="7"/>
        <v>41560.32</v>
      </c>
      <c r="G147" s="18">
        <f t="shared" si="8"/>
        <v>123676.8</v>
      </c>
      <c r="H147" s="20">
        <f>Settings!C$3+('G2G Turnout'!$B147*(Settings!C$4+('G2G Turnout'!$B147*Settings!C$5)))</f>
        <v>321.76</v>
      </c>
      <c r="I147" s="18">
        <f>Settings!C$6+('G2G Turnout'!$B147*(Settings!C$7+('G2G Turnout'!$B147*Settings!C$8)))</f>
        <v>50</v>
      </c>
      <c r="J147" s="18">
        <f>Settings!D$3+('G2G Turnout'!$B147*(Settings!D$4+('G2G Turnout'!$B147*Settings!D$5)))</f>
        <v>321.76</v>
      </c>
      <c r="K147" s="18">
        <f>Settings!D$6+('G2G Turnout'!$B147*(Settings!D$7+('G2G Turnout'!$B147*Settings!D$8)))</f>
        <v>271.76</v>
      </c>
      <c r="L147" s="18">
        <f>Settings!E$3+('G2G Turnout'!$B147*(Settings!E$4+('G2G Turnout'!$B147*Settings!E$5)))</f>
        <v>1208.8</v>
      </c>
      <c r="M147" s="18">
        <f>Settings!E$6+('G2G Turnout'!$B147*(Settings!E$7+('G2G Turnout'!$B147*Settings!E$8)))</f>
        <v>50</v>
      </c>
      <c r="N147" s="18">
        <f>Settings!F$3+('G2G Turnout'!$B147*(Settings!F$4+('G2G Turnout'!$B147*Settings!F$5)))</f>
        <v>1208.8</v>
      </c>
      <c r="O147" s="18">
        <f>Settings!F$6+('G2G Turnout'!$B147*(Settings!F$7+('G2G Turnout'!$B147*Settings!F$8)))</f>
        <v>271.76</v>
      </c>
      <c r="P147" s="18">
        <f>Settings!G$3+('G2G Turnout'!$B147*(Settings!G$4+('G2G Turnout'!$B147*Settings!G$5)))</f>
        <v>1208.8</v>
      </c>
      <c r="Q147" s="18">
        <f>Settings!G$6+('G2G Turnout'!$B147*(Settings!G$7+('G2G Turnout'!$B147*Settings!G$8)))</f>
        <v>493.52</v>
      </c>
      <c r="R147" s="18">
        <f>Settings!H$3+('G2G Turnout'!$B147*(Settings!H$4+('G2G Turnout'!$B147*Settings!H$5)))</f>
        <v>1208.8</v>
      </c>
      <c r="S147" s="18">
        <f>Settings!H$6+('G2G Turnout'!$B147*(Settings!H$7+('G2G Turnout'!$B147*Settings!H$8)))</f>
        <v>1158.8</v>
      </c>
      <c r="T147" s="18">
        <f>Settings!I$3+('G2G Turnout'!$B147*(Settings!I$4+('G2G Turnout'!$B147*Settings!I$5)))</f>
        <v>2317.6</v>
      </c>
      <c r="U147" s="18">
        <f>Settings!I$6+('G2G Turnout'!$B147*(Settings!I$7+('G2G Turnout'!$B147*Settings!I$8)))</f>
        <v>271.76</v>
      </c>
      <c r="V147" s="18">
        <f>Settings!J$3+('G2G Turnout'!$B147*(Settings!J$4+('G2G Turnout'!$B147*Settings!J$5)))</f>
        <v>2317.6</v>
      </c>
      <c r="W147" s="18">
        <f>Settings!J$6+('G2G Turnout'!$B147*(Settings!J$7+('G2G Turnout'!$B147*Settings!J$8)))</f>
        <v>1158.8</v>
      </c>
      <c r="X147" s="18">
        <f>Settings!K$3+('G2G Turnout'!$B147*(Settings!K$4+('G2G Turnout'!$B147*Settings!K$5)))</f>
        <v>2317.6</v>
      </c>
      <c r="Y147" s="18">
        <f>Settings!K$6+('G2G Turnout'!$B147*(Settings!K$7+('G2G Turnout'!$B147*Settings!K$8)))</f>
        <v>2267.6</v>
      </c>
      <c r="Z147" s="18">
        <f>Settings!L$3+('G2G Turnout'!$B147*(Settings!L$4+('G2G Turnout'!$B147*Settings!L$5)))</f>
        <v>6752.7999999999993</v>
      </c>
      <c r="AA147" s="18">
        <f>Settings!L$6+('G2G Turnout'!$B147*(Settings!L$7+('G2G Turnout'!$B147*Settings!L$8)))</f>
        <v>5594</v>
      </c>
      <c r="AB147" s="18">
        <f>Settings!M$3+('G2G Turnout'!$B147*(Settings!M$4+('G2G Turnout'!$B147*Settings!M$5)))</f>
        <v>11188</v>
      </c>
      <c r="AC147" s="18">
        <f>Settings!M$6+('G2G Turnout'!$B147*(Settings!M$7+('G2G Turnout'!$B147*Settings!M$8)))</f>
        <v>1158.8</v>
      </c>
      <c r="AD147" s="18">
        <f>Settings!N$3+('G2G Turnout'!$B147*(Settings!N$4+('G2G Turnout'!$B147*Settings!N$5)))</f>
        <v>11188</v>
      </c>
      <c r="AE147" s="18">
        <f>Settings!N$6+('G2G Turnout'!$B147*(Settings!N$7+('G2G Turnout'!$B147*Settings!N$8)))</f>
        <v>110930</v>
      </c>
      <c r="AF147" s="4"/>
    </row>
    <row r="148" spans="1:32" x14ac:dyDescent="0.25">
      <c r="A148" s="4"/>
      <c r="B148" s="8">
        <v>145</v>
      </c>
      <c r="C148" s="18">
        <f>MAX(D147*(Settings!$C$15/Settings!$C$14),Settings!$C$16)</f>
        <v>0.25</v>
      </c>
      <c r="D148" s="18">
        <f t="shared" si="6"/>
        <v>10770.4375</v>
      </c>
      <c r="E148" s="18">
        <f>G148*C148</f>
        <v>31334.0625</v>
      </c>
      <c r="F148" s="18">
        <f t="shared" si="7"/>
        <v>42104.5</v>
      </c>
      <c r="G148" s="18">
        <f t="shared" si="8"/>
        <v>125336.25</v>
      </c>
      <c r="H148" s="20">
        <f>Settings!C$3+('G2G Turnout'!$B148*(Settings!C$4+('G2G Turnout'!$B148*Settings!C$5)))</f>
        <v>324.75</v>
      </c>
      <c r="I148" s="18">
        <f>Settings!C$6+('G2G Turnout'!$B148*(Settings!C$7+('G2G Turnout'!$B148*Settings!C$8)))</f>
        <v>50</v>
      </c>
      <c r="J148" s="18">
        <f>Settings!D$3+('G2G Turnout'!$B148*(Settings!D$4+('G2G Turnout'!$B148*Settings!D$5)))</f>
        <v>324.75</v>
      </c>
      <c r="K148" s="18">
        <f>Settings!D$6+('G2G Turnout'!$B148*(Settings!D$7+('G2G Turnout'!$B148*Settings!D$8)))</f>
        <v>274.75</v>
      </c>
      <c r="L148" s="18">
        <f>Settings!E$3+('G2G Turnout'!$B148*(Settings!E$4+('G2G Turnout'!$B148*Settings!E$5)))</f>
        <v>1223.75</v>
      </c>
      <c r="M148" s="18">
        <f>Settings!E$6+('G2G Turnout'!$B148*(Settings!E$7+('G2G Turnout'!$B148*Settings!E$8)))</f>
        <v>50</v>
      </c>
      <c r="N148" s="18">
        <f>Settings!F$3+('G2G Turnout'!$B148*(Settings!F$4+('G2G Turnout'!$B148*Settings!F$5)))</f>
        <v>1223.75</v>
      </c>
      <c r="O148" s="18">
        <f>Settings!F$6+('G2G Turnout'!$B148*(Settings!F$7+('G2G Turnout'!$B148*Settings!F$8)))</f>
        <v>274.75</v>
      </c>
      <c r="P148" s="18">
        <f>Settings!G$3+('G2G Turnout'!$B148*(Settings!G$4+('G2G Turnout'!$B148*Settings!G$5)))</f>
        <v>1223.75</v>
      </c>
      <c r="Q148" s="18">
        <f>Settings!G$6+('G2G Turnout'!$B148*(Settings!G$7+('G2G Turnout'!$B148*Settings!G$8)))</f>
        <v>499.5</v>
      </c>
      <c r="R148" s="18">
        <f>Settings!H$3+('G2G Turnout'!$B148*(Settings!H$4+('G2G Turnout'!$B148*Settings!H$5)))</f>
        <v>1223.75</v>
      </c>
      <c r="S148" s="18">
        <f>Settings!H$6+('G2G Turnout'!$B148*(Settings!H$7+('G2G Turnout'!$B148*Settings!H$8)))</f>
        <v>1173.75</v>
      </c>
      <c r="T148" s="18">
        <f>Settings!I$3+('G2G Turnout'!$B148*(Settings!I$4+('G2G Turnout'!$B148*Settings!I$5)))</f>
        <v>2347.5</v>
      </c>
      <c r="U148" s="18">
        <f>Settings!I$6+('G2G Turnout'!$B148*(Settings!I$7+('G2G Turnout'!$B148*Settings!I$8)))</f>
        <v>274.75</v>
      </c>
      <c r="V148" s="18">
        <f>Settings!J$3+('G2G Turnout'!$B148*(Settings!J$4+('G2G Turnout'!$B148*Settings!J$5)))</f>
        <v>2347.5</v>
      </c>
      <c r="W148" s="18">
        <f>Settings!J$6+('G2G Turnout'!$B148*(Settings!J$7+('G2G Turnout'!$B148*Settings!J$8)))</f>
        <v>1173.75</v>
      </c>
      <c r="X148" s="18">
        <f>Settings!K$3+('G2G Turnout'!$B148*(Settings!K$4+('G2G Turnout'!$B148*Settings!K$5)))</f>
        <v>2347.5</v>
      </c>
      <c r="Y148" s="18">
        <f>Settings!K$6+('G2G Turnout'!$B148*(Settings!K$7+('G2G Turnout'!$B148*Settings!K$8)))</f>
        <v>2297.5</v>
      </c>
      <c r="Z148" s="18">
        <f>Settings!L$3+('G2G Turnout'!$B148*(Settings!L$4+('G2G Turnout'!$B148*Settings!L$5)))</f>
        <v>6842.5</v>
      </c>
      <c r="AA148" s="18">
        <f>Settings!L$6+('G2G Turnout'!$B148*(Settings!L$7+('G2G Turnout'!$B148*Settings!L$8)))</f>
        <v>5668.75</v>
      </c>
      <c r="AB148" s="18">
        <f>Settings!M$3+('G2G Turnout'!$B148*(Settings!M$4+('G2G Turnout'!$B148*Settings!M$5)))</f>
        <v>11337.5</v>
      </c>
      <c r="AC148" s="18">
        <f>Settings!M$6+('G2G Turnout'!$B148*(Settings!M$7+('G2G Turnout'!$B148*Settings!M$8)))</f>
        <v>1173.75</v>
      </c>
      <c r="AD148" s="18">
        <f>Settings!N$3+('G2G Turnout'!$B148*(Settings!N$4+('G2G Turnout'!$B148*Settings!N$5)))</f>
        <v>11337.5</v>
      </c>
      <c r="AE148" s="18">
        <f>Settings!N$6+('G2G Turnout'!$B148*(Settings!N$7+('G2G Turnout'!$B148*Settings!N$8)))</f>
        <v>112425</v>
      </c>
      <c r="AF148" s="4"/>
    </row>
    <row r="149" spans="1:32" x14ac:dyDescent="0.25">
      <c r="A149" s="4"/>
      <c r="B149" s="8">
        <v>146</v>
      </c>
      <c r="C149" s="18">
        <f>MAX(D148*(Settings!$C$15/Settings!$C$14),Settings!$C$16)</f>
        <v>1.7950729166666666</v>
      </c>
      <c r="D149" s="18">
        <f t="shared" si="6"/>
        <v>-185334.1469125</v>
      </c>
      <c r="E149" s="18">
        <f>G149*C149</f>
        <v>227986.46691250001</v>
      </c>
      <c r="F149" s="18">
        <f t="shared" si="7"/>
        <v>42652.32</v>
      </c>
      <c r="G149" s="18">
        <f t="shared" si="8"/>
        <v>127006.8</v>
      </c>
      <c r="H149" s="20">
        <f>Settings!C$3+('G2G Turnout'!$B149*(Settings!C$4+('G2G Turnout'!$B149*Settings!C$5)))</f>
        <v>327.76</v>
      </c>
      <c r="I149" s="18">
        <f>Settings!C$6+('G2G Turnout'!$B149*(Settings!C$7+('G2G Turnout'!$B149*Settings!C$8)))</f>
        <v>50</v>
      </c>
      <c r="J149" s="18">
        <f>Settings!D$3+('G2G Turnout'!$B149*(Settings!D$4+('G2G Turnout'!$B149*Settings!D$5)))</f>
        <v>327.76</v>
      </c>
      <c r="K149" s="18">
        <f>Settings!D$6+('G2G Turnout'!$B149*(Settings!D$7+('G2G Turnout'!$B149*Settings!D$8)))</f>
        <v>277.76</v>
      </c>
      <c r="L149" s="18">
        <f>Settings!E$3+('G2G Turnout'!$B149*(Settings!E$4+('G2G Turnout'!$B149*Settings!E$5)))</f>
        <v>1238.8000000000002</v>
      </c>
      <c r="M149" s="18">
        <f>Settings!E$6+('G2G Turnout'!$B149*(Settings!E$7+('G2G Turnout'!$B149*Settings!E$8)))</f>
        <v>50</v>
      </c>
      <c r="N149" s="18">
        <f>Settings!F$3+('G2G Turnout'!$B149*(Settings!F$4+('G2G Turnout'!$B149*Settings!F$5)))</f>
        <v>1238.8000000000002</v>
      </c>
      <c r="O149" s="18">
        <f>Settings!F$6+('G2G Turnout'!$B149*(Settings!F$7+('G2G Turnout'!$B149*Settings!F$8)))</f>
        <v>277.76</v>
      </c>
      <c r="P149" s="18">
        <f>Settings!G$3+('G2G Turnout'!$B149*(Settings!G$4+('G2G Turnout'!$B149*Settings!G$5)))</f>
        <v>1238.8000000000002</v>
      </c>
      <c r="Q149" s="18">
        <f>Settings!G$6+('G2G Turnout'!$B149*(Settings!G$7+('G2G Turnout'!$B149*Settings!G$8)))</f>
        <v>505.52000000000004</v>
      </c>
      <c r="R149" s="18">
        <f>Settings!H$3+('G2G Turnout'!$B149*(Settings!H$4+('G2G Turnout'!$B149*Settings!H$5)))</f>
        <v>1238.8000000000002</v>
      </c>
      <c r="S149" s="18">
        <f>Settings!H$6+('G2G Turnout'!$B149*(Settings!H$7+('G2G Turnout'!$B149*Settings!H$8)))</f>
        <v>1188.8000000000002</v>
      </c>
      <c r="T149" s="18">
        <f>Settings!I$3+('G2G Turnout'!$B149*(Settings!I$4+('G2G Turnout'!$B149*Settings!I$5)))</f>
        <v>2377.6000000000004</v>
      </c>
      <c r="U149" s="18">
        <f>Settings!I$6+('G2G Turnout'!$B149*(Settings!I$7+('G2G Turnout'!$B149*Settings!I$8)))</f>
        <v>277.76</v>
      </c>
      <c r="V149" s="18">
        <f>Settings!J$3+('G2G Turnout'!$B149*(Settings!J$4+('G2G Turnout'!$B149*Settings!J$5)))</f>
        <v>2377.6000000000004</v>
      </c>
      <c r="W149" s="18">
        <f>Settings!J$6+('G2G Turnout'!$B149*(Settings!J$7+('G2G Turnout'!$B149*Settings!J$8)))</f>
        <v>1188.8000000000002</v>
      </c>
      <c r="X149" s="18">
        <f>Settings!K$3+('G2G Turnout'!$B149*(Settings!K$4+('G2G Turnout'!$B149*Settings!K$5)))</f>
        <v>2377.6000000000004</v>
      </c>
      <c r="Y149" s="18">
        <f>Settings!K$6+('G2G Turnout'!$B149*(Settings!K$7+('G2G Turnout'!$B149*Settings!K$8)))</f>
        <v>2327.6000000000004</v>
      </c>
      <c r="Z149" s="18">
        <f>Settings!L$3+('G2G Turnout'!$B149*(Settings!L$4+('G2G Turnout'!$B149*Settings!L$5)))</f>
        <v>6932.7999999999993</v>
      </c>
      <c r="AA149" s="18">
        <f>Settings!L$6+('G2G Turnout'!$B149*(Settings!L$7+('G2G Turnout'!$B149*Settings!L$8)))</f>
        <v>5744</v>
      </c>
      <c r="AB149" s="18">
        <f>Settings!M$3+('G2G Turnout'!$B149*(Settings!M$4+('G2G Turnout'!$B149*Settings!M$5)))</f>
        <v>11488</v>
      </c>
      <c r="AC149" s="18">
        <f>Settings!M$6+('G2G Turnout'!$B149*(Settings!M$7+('G2G Turnout'!$B149*Settings!M$8)))</f>
        <v>1188.8000000000002</v>
      </c>
      <c r="AD149" s="18">
        <f>Settings!N$3+('G2G Turnout'!$B149*(Settings!N$4+('G2G Turnout'!$B149*Settings!N$5)))</f>
        <v>11488</v>
      </c>
      <c r="AE149" s="18">
        <f>Settings!N$6+('G2G Turnout'!$B149*(Settings!N$7+('G2G Turnout'!$B149*Settings!N$8)))</f>
        <v>113930</v>
      </c>
      <c r="AF149" s="4"/>
    </row>
    <row r="150" spans="1:32" x14ac:dyDescent="0.25">
      <c r="A150" s="4"/>
      <c r="B150" s="8">
        <v>147</v>
      </c>
      <c r="C150" s="18">
        <f>MAX(D149*(Settings!$C$15/Settings!$C$14),Settings!$C$16)</f>
        <v>0.25</v>
      </c>
      <c r="D150" s="18">
        <f t="shared" si="6"/>
        <v>11031.6675</v>
      </c>
      <c r="E150" s="18">
        <f>G150*C150</f>
        <v>32172.112499999999</v>
      </c>
      <c r="F150" s="18">
        <f t="shared" si="7"/>
        <v>43203.78</v>
      </c>
      <c r="G150" s="18">
        <f t="shared" si="8"/>
        <v>128688.45</v>
      </c>
      <c r="H150" s="20">
        <f>Settings!C$3+('G2G Turnout'!$B150*(Settings!C$4+('G2G Turnout'!$B150*Settings!C$5)))</f>
        <v>330.79</v>
      </c>
      <c r="I150" s="18">
        <f>Settings!C$6+('G2G Turnout'!$B150*(Settings!C$7+('G2G Turnout'!$B150*Settings!C$8)))</f>
        <v>50</v>
      </c>
      <c r="J150" s="18">
        <f>Settings!D$3+('G2G Turnout'!$B150*(Settings!D$4+('G2G Turnout'!$B150*Settings!D$5)))</f>
        <v>330.79</v>
      </c>
      <c r="K150" s="18">
        <f>Settings!D$6+('G2G Turnout'!$B150*(Settings!D$7+('G2G Turnout'!$B150*Settings!D$8)))</f>
        <v>280.79000000000002</v>
      </c>
      <c r="L150" s="18">
        <f>Settings!E$3+('G2G Turnout'!$B150*(Settings!E$4+('G2G Turnout'!$B150*Settings!E$5)))</f>
        <v>1253.95</v>
      </c>
      <c r="M150" s="18">
        <f>Settings!E$6+('G2G Turnout'!$B150*(Settings!E$7+('G2G Turnout'!$B150*Settings!E$8)))</f>
        <v>50</v>
      </c>
      <c r="N150" s="18">
        <f>Settings!F$3+('G2G Turnout'!$B150*(Settings!F$4+('G2G Turnout'!$B150*Settings!F$5)))</f>
        <v>1253.95</v>
      </c>
      <c r="O150" s="18">
        <f>Settings!F$6+('G2G Turnout'!$B150*(Settings!F$7+('G2G Turnout'!$B150*Settings!F$8)))</f>
        <v>280.79000000000002</v>
      </c>
      <c r="P150" s="18">
        <f>Settings!G$3+('G2G Turnout'!$B150*(Settings!G$4+('G2G Turnout'!$B150*Settings!G$5)))</f>
        <v>1253.95</v>
      </c>
      <c r="Q150" s="18">
        <f>Settings!G$6+('G2G Turnout'!$B150*(Settings!G$7+('G2G Turnout'!$B150*Settings!G$8)))</f>
        <v>511.58000000000004</v>
      </c>
      <c r="R150" s="18">
        <f>Settings!H$3+('G2G Turnout'!$B150*(Settings!H$4+('G2G Turnout'!$B150*Settings!H$5)))</f>
        <v>1253.95</v>
      </c>
      <c r="S150" s="18">
        <f>Settings!H$6+('G2G Turnout'!$B150*(Settings!H$7+('G2G Turnout'!$B150*Settings!H$8)))</f>
        <v>1203.95</v>
      </c>
      <c r="T150" s="18">
        <f>Settings!I$3+('G2G Turnout'!$B150*(Settings!I$4+('G2G Turnout'!$B150*Settings!I$5)))</f>
        <v>2407.9</v>
      </c>
      <c r="U150" s="18">
        <f>Settings!I$6+('G2G Turnout'!$B150*(Settings!I$7+('G2G Turnout'!$B150*Settings!I$8)))</f>
        <v>280.79000000000002</v>
      </c>
      <c r="V150" s="18">
        <f>Settings!J$3+('G2G Turnout'!$B150*(Settings!J$4+('G2G Turnout'!$B150*Settings!J$5)))</f>
        <v>2407.9</v>
      </c>
      <c r="W150" s="18">
        <f>Settings!J$6+('G2G Turnout'!$B150*(Settings!J$7+('G2G Turnout'!$B150*Settings!J$8)))</f>
        <v>1203.95</v>
      </c>
      <c r="X150" s="18">
        <f>Settings!K$3+('G2G Turnout'!$B150*(Settings!K$4+('G2G Turnout'!$B150*Settings!K$5)))</f>
        <v>2407.9</v>
      </c>
      <c r="Y150" s="18">
        <f>Settings!K$6+('G2G Turnout'!$B150*(Settings!K$7+('G2G Turnout'!$B150*Settings!K$8)))</f>
        <v>2357.9</v>
      </c>
      <c r="Z150" s="18">
        <f>Settings!L$3+('G2G Turnout'!$B150*(Settings!L$4+('G2G Turnout'!$B150*Settings!L$5)))</f>
        <v>7023.7</v>
      </c>
      <c r="AA150" s="18">
        <f>Settings!L$6+('G2G Turnout'!$B150*(Settings!L$7+('G2G Turnout'!$B150*Settings!L$8)))</f>
        <v>5819.75</v>
      </c>
      <c r="AB150" s="18">
        <f>Settings!M$3+('G2G Turnout'!$B150*(Settings!M$4+('G2G Turnout'!$B150*Settings!M$5)))</f>
        <v>11639.5</v>
      </c>
      <c r="AC150" s="18">
        <f>Settings!M$6+('G2G Turnout'!$B150*(Settings!M$7+('G2G Turnout'!$B150*Settings!M$8)))</f>
        <v>1203.95</v>
      </c>
      <c r="AD150" s="18">
        <f>Settings!N$3+('G2G Turnout'!$B150*(Settings!N$4+('G2G Turnout'!$B150*Settings!N$5)))</f>
        <v>11639.5</v>
      </c>
      <c r="AE150" s="18">
        <f>Settings!N$6+('G2G Turnout'!$B150*(Settings!N$7+('G2G Turnout'!$B150*Settings!N$8)))</f>
        <v>115445</v>
      </c>
      <c r="AF150" s="4"/>
    </row>
    <row r="151" spans="1:32" x14ac:dyDescent="0.25">
      <c r="A151" s="4"/>
      <c r="B151" s="8">
        <v>148</v>
      </c>
      <c r="C151" s="18">
        <f>MAX(D150*(Settings!$C$15/Settings!$C$14),Settings!$C$16)</f>
        <v>1.8386112499999998</v>
      </c>
      <c r="D151" s="18">
        <f t="shared" si="6"/>
        <v>-195961.46110849996</v>
      </c>
      <c r="E151" s="18">
        <f>G151*C151</f>
        <v>239720.34110849997</v>
      </c>
      <c r="F151" s="18">
        <f t="shared" si="7"/>
        <v>43758.879999999997</v>
      </c>
      <c r="G151" s="18">
        <f t="shared" si="8"/>
        <v>130381.2</v>
      </c>
      <c r="H151" s="20">
        <f>Settings!C$3+('G2G Turnout'!$B151*(Settings!C$4+('G2G Turnout'!$B151*Settings!C$5)))</f>
        <v>333.84000000000003</v>
      </c>
      <c r="I151" s="18">
        <f>Settings!C$6+('G2G Turnout'!$B151*(Settings!C$7+('G2G Turnout'!$B151*Settings!C$8)))</f>
        <v>50</v>
      </c>
      <c r="J151" s="18">
        <f>Settings!D$3+('G2G Turnout'!$B151*(Settings!D$4+('G2G Turnout'!$B151*Settings!D$5)))</f>
        <v>333.84000000000003</v>
      </c>
      <c r="K151" s="18">
        <f>Settings!D$6+('G2G Turnout'!$B151*(Settings!D$7+('G2G Turnout'!$B151*Settings!D$8)))</f>
        <v>283.84000000000003</v>
      </c>
      <c r="L151" s="18">
        <f>Settings!E$3+('G2G Turnout'!$B151*(Settings!E$4+('G2G Turnout'!$B151*Settings!E$5)))</f>
        <v>1269.2</v>
      </c>
      <c r="M151" s="18">
        <f>Settings!E$6+('G2G Turnout'!$B151*(Settings!E$7+('G2G Turnout'!$B151*Settings!E$8)))</f>
        <v>50</v>
      </c>
      <c r="N151" s="18">
        <f>Settings!F$3+('G2G Turnout'!$B151*(Settings!F$4+('G2G Turnout'!$B151*Settings!F$5)))</f>
        <v>1269.2</v>
      </c>
      <c r="O151" s="18">
        <f>Settings!F$6+('G2G Turnout'!$B151*(Settings!F$7+('G2G Turnout'!$B151*Settings!F$8)))</f>
        <v>283.84000000000003</v>
      </c>
      <c r="P151" s="18">
        <f>Settings!G$3+('G2G Turnout'!$B151*(Settings!G$4+('G2G Turnout'!$B151*Settings!G$5)))</f>
        <v>1269.2</v>
      </c>
      <c r="Q151" s="18">
        <f>Settings!G$6+('G2G Turnout'!$B151*(Settings!G$7+('G2G Turnout'!$B151*Settings!G$8)))</f>
        <v>517.68000000000006</v>
      </c>
      <c r="R151" s="18">
        <f>Settings!H$3+('G2G Turnout'!$B151*(Settings!H$4+('G2G Turnout'!$B151*Settings!H$5)))</f>
        <v>1269.2</v>
      </c>
      <c r="S151" s="18">
        <f>Settings!H$6+('G2G Turnout'!$B151*(Settings!H$7+('G2G Turnout'!$B151*Settings!H$8)))</f>
        <v>1219.2</v>
      </c>
      <c r="T151" s="18">
        <f>Settings!I$3+('G2G Turnout'!$B151*(Settings!I$4+('G2G Turnout'!$B151*Settings!I$5)))</f>
        <v>2438.4</v>
      </c>
      <c r="U151" s="18">
        <f>Settings!I$6+('G2G Turnout'!$B151*(Settings!I$7+('G2G Turnout'!$B151*Settings!I$8)))</f>
        <v>283.84000000000003</v>
      </c>
      <c r="V151" s="18">
        <f>Settings!J$3+('G2G Turnout'!$B151*(Settings!J$4+('G2G Turnout'!$B151*Settings!J$5)))</f>
        <v>2438.4</v>
      </c>
      <c r="W151" s="18">
        <f>Settings!J$6+('G2G Turnout'!$B151*(Settings!J$7+('G2G Turnout'!$B151*Settings!J$8)))</f>
        <v>1219.2</v>
      </c>
      <c r="X151" s="18">
        <f>Settings!K$3+('G2G Turnout'!$B151*(Settings!K$4+('G2G Turnout'!$B151*Settings!K$5)))</f>
        <v>2438.4</v>
      </c>
      <c r="Y151" s="18">
        <f>Settings!K$6+('G2G Turnout'!$B151*(Settings!K$7+('G2G Turnout'!$B151*Settings!K$8)))</f>
        <v>2388.4</v>
      </c>
      <c r="Z151" s="18">
        <f>Settings!L$3+('G2G Turnout'!$B151*(Settings!L$4+('G2G Turnout'!$B151*Settings!L$5)))</f>
        <v>7115.2</v>
      </c>
      <c r="AA151" s="18">
        <f>Settings!L$6+('G2G Turnout'!$B151*(Settings!L$7+('G2G Turnout'!$B151*Settings!L$8)))</f>
        <v>5896</v>
      </c>
      <c r="AB151" s="18">
        <f>Settings!M$3+('G2G Turnout'!$B151*(Settings!M$4+('G2G Turnout'!$B151*Settings!M$5)))</f>
        <v>11792</v>
      </c>
      <c r="AC151" s="18">
        <f>Settings!M$6+('G2G Turnout'!$B151*(Settings!M$7+('G2G Turnout'!$B151*Settings!M$8)))</f>
        <v>1219.2</v>
      </c>
      <c r="AD151" s="18">
        <f>Settings!N$3+('G2G Turnout'!$B151*(Settings!N$4+('G2G Turnout'!$B151*Settings!N$5)))</f>
        <v>11792</v>
      </c>
      <c r="AE151" s="18">
        <f>Settings!N$6+('G2G Turnout'!$B151*(Settings!N$7+('G2G Turnout'!$B151*Settings!N$8)))</f>
        <v>116970</v>
      </c>
      <c r="AF151" s="4"/>
    </row>
    <row r="152" spans="1:32" x14ac:dyDescent="0.25">
      <c r="A152" s="4"/>
      <c r="B152" s="8">
        <v>149</v>
      </c>
      <c r="C152" s="18">
        <f>MAX(D151*(Settings!$C$15/Settings!$C$14),Settings!$C$16)</f>
        <v>0.25</v>
      </c>
      <c r="D152" s="18">
        <f t="shared" si="6"/>
        <v>11296.357500000006</v>
      </c>
      <c r="E152" s="18">
        <f>G152*C152</f>
        <v>33021.262499999997</v>
      </c>
      <c r="F152" s="18">
        <f t="shared" si="7"/>
        <v>44317.62</v>
      </c>
      <c r="G152" s="18">
        <f t="shared" si="8"/>
        <v>132085.04999999999</v>
      </c>
      <c r="H152" s="20">
        <f>Settings!C$3+('G2G Turnout'!$B152*(Settings!C$4+('G2G Turnout'!$B152*Settings!C$5)))</f>
        <v>336.91</v>
      </c>
      <c r="I152" s="18">
        <f>Settings!C$6+('G2G Turnout'!$B152*(Settings!C$7+('G2G Turnout'!$B152*Settings!C$8)))</f>
        <v>50</v>
      </c>
      <c r="J152" s="18">
        <f>Settings!D$3+('G2G Turnout'!$B152*(Settings!D$4+('G2G Turnout'!$B152*Settings!D$5)))</f>
        <v>336.91</v>
      </c>
      <c r="K152" s="18">
        <f>Settings!D$6+('G2G Turnout'!$B152*(Settings!D$7+('G2G Turnout'!$B152*Settings!D$8)))</f>
        <v>286.91000000000003</v>
      </c>
      <c r="L152" s="18">
        <f>Settings!E$3+('G2G Turnout'!$B152*(Settings!E$4+('G2G Turnout'!$B152*Settings!E$5)))</f>
        <v>1284.55</v>
      </c>
      <c r="M152" s="18">
        <f>Settings!E$6+('G2G Turnout'!$B152*(Settings!E$7+('G2G Turnout'!$B152*Settings!E$8)))</f>
        <v>50</v>
      </c>
      <c r="N152" s="18">
        <f>Settings!F$3+('G2G Turnout'!$B152*(Settings!F$4+('G2G Turnout'!$B152*Settings!F$5)))</f>
        <v>1284.55</v>
      </c>
      <c r="O152" s="18">
        <f>Settings!F$6+('G2G Turnout'!$B152*(Settings!F$7+('G2G Turnout'!$B152*Settings!F$8)))</f>
        <v>286.91000000000003</v>
      </c>
      <c r="P152" s="18">
        <f>Settings!G$3+('G2G Turnout'!$B152*(Settings!G$4+('G2G Turnout'!$B152*Settings!G$5)))</f>
        <v>1284.55</v>
      </c>
      <c r="Q152" s="18">
        <f>Settings!G$6+('G2G Turnout'!$B152*(Settings!G$7+('G2G Turnout'!$B152*Settings!G$8)))</f>
        <v>523.82000000000005</v>
      </c>
      <c r="R152" s="18">
        <f>Settings!H$3+('G2G Turnout'!$B152*(Settings!H$4+('G2G Turnout'!$B152*Settings!H$5)))</f>
        <v>1284.55</v>
      </c>
      <c r="S152" s="18">
        <f>Settings!H$6+('G2G Turnout'!$B152*(Settings!H$7+('G2G Turnout'!$B152*Settings!H$8)))</f>
        <v>1234.55</v>
      </c>
      <c r="T152" s="18">
        <f>Settings!I$3+('G2G Turnout'!$B152*(Settings!I$4+('G2G Turnout'!$B152*Settings!I$5)))</f>
        <v>2469.1</v>
      </c>
      <c r="U152" s="18">
        <f>Settings!I$6+('G2G Turnout'!$B152*(Settings!I$7+('G2G Turnout'!$B152*Settings!I$8)))</f>
        <v>286.91000000000003</v>
      </c>
      <c r="V152" s="18">
        <f>Settings!J$3+('G2G Turnout'!$B152*(Settings!J$4+('G2G Turnout'!$B152*Settings!J$5)))</f>
        <v>2469.1</v>
      </c>
      <c r="W152" s="18">
        <f>Settings!J$6+('G2G Turnout'!$B152*(Settings!J$7+('G2G Turnout'!$B152*Settings!J$8)))</f>
        <v>1234.55</v>
      </c>
      <c r="X152" s="18">
        <f>Settings!K$3+('G2G Turnout'!$B152*(Settings!K$4+('G2G Turnout'!$B152*Settings!K$5)))</f>
        <v>2469.1</v>
      </c>
      <c r="Y152" s="18">
        <f>Settings!K$6+('G2G Turnout'!$B152*(Settings!K$7+('G2G Turnout'!$B152*Settings!K$8)))</f>
        <v>2419.1</v>
      </c>
      <c r="Z152" s="18">
        <f>Settings!L$3+('G2G Turnout'!$B152*(Settings!L$4+('G2G Turnout'!$B152*Settings!L$5)))</f>
        <v>7207.2999999999993</v>
      </c>
      <c r="AA152" s="18">
        <f>Settings!L$6+('G2G Turnout'!$B152*(Settings!L$7+('G2G Turnout'!$B152*Settings!L$8)))</f>
        <v>5972.75</v>
      </c>
      <c r="AB152" s="18">
        <f>Settings!M$3+('G2G Turnout'!$B152*(Settings!M$4+('G2G Turnout'!$B152*Settings!M$5)))</f>
        <v>11945.5</v>
      </c>
      <c r="AC152" s="18">
        <f>Settings!M$6+('G2G Turnout'!$B152*(Settings!M$7+('G2G Turnout'!$B152*Settings!M$8)))</f>
        <v>1234.55</v>
      </c>
      <c r="AD152" s="18">
        <f>Settings!N$3+('G2G Turnout'!$B152*(Settings!N$4+('G2G Turnout'!$B152*Settings!N$5)))</f>
        <v>11945.5</v>
      </c>
      <c r="AE152" s="18">
        <f>Settings!N$6+('G2G Turnout'!$B152*(Settings!N$7+('G2G Turnout'!$B152*Settings!N$8)))</f>
        <v>118505</v>
      </c>
      <c r="AF152" s="4"/>
    </row>
    <row r="153" spans="1:32" x14ac:dyDescent="0.25">
      <c r="A153" s="4"/>
      <c r="B153" s="8">
        <v>150</v>
      </c>
      <c r="C153" s="18">
        <f>MAX(D152*(Settings!$C$15/Settings!$C$14),Settings!$C$16)</f>
        <v>1.8827262500000008</v>
      </c>
      <c r="D153" s="18">
        <f t="shared" si="6"/>
        <v>-207028.7722500001</v>
      </c>
      <c r="E153" s="18">
        <f>G153*C153</f>
        <v>251908.7722500001</v>
      </c>
      <c r="F153" s="18">
        <f t="shared" si="7"/>
        <v>44880</v>
      </c>
      <c r="G153" s="18">
        <f t="shared" si="8"/>
        <v>133800</v>
      </c>
      <c r="H153" s="20">
        <f>Settings!C$3+('G2G Turnout'!$B153*(Settings!C$4+('G2G Turnout'!$B153*Settings!C$5)))</f>
        <v>340</v>
      </c>
      <c r="I153" s="18">
        <f>Settings!C$6+('G2G Turnout'!$B153*(Settings!C$7+('G2G Turnout'!$B153*Settings!C$8)))</f>
        <v>50</v>
      </c>
      <c r="J153" s="18">
        <f>Settings!D$3+('G2G Turnout'!$B153*(Settings!D$4+('G2G Turnout'!$B153*Settings!D$5)))</f>
        <v>340</v>
      </c>
      <c r="K153" s="18">
        <f>Settings!D$6+('G2G Turnout'!$B153*(Settings!D$7+('G2G Turnout'!$B153*Settings!D$8)))</f>
        <v>290</v>
      </c>
      <c r="L153" s="18">
        <f>Settings!E$3+('G2G Turnout'!$B153*(Settings!E$4+('G2G Turnout'!$B153*Settings!E$5)))</f>
        <v>1300</v>
      </c>
      <c r="M153" s="18">
        <f>Settings!E$6+('G2G Turnout'!$B153*(Settings!E$7+('G2G Turnout'!$B153*Settings!E$8)))</f>
        <v>50</v>
      </c>
      <c r="N153" s="18">
        <f>Settings!F$3+('G2G Turnout'!$B153*(Settings!F$4+('G2G Turnout'!$B153*Settings!F$5)))</f>
        <v>1300</v>
      </c>
      <c r="O153" s="18">
        <f>Settings!F$6+('G2G Turnout'!$B153*(Settings!F$7+('G2G Turnout'!$B153*Settings!F$8)))</f>
        <v>290</v>
      </c>
      <c r="P153" s="18">
        <f>Settings!G$3+('G2G Turnout'!$B153*(Settings!G$4+('G2G Turnout'!$B153*Settings!G$5)))</f>
        <v>1300</v>
      </c>
      <c r="Q153" s="18">
        <f>Settings!G$6+('G2G Turnout'!$B153*(Settings!G$7+('G2G Turnout'!$B153*Settings!G$8)))</f>
        <v>530</v>
      </c>
      <c r="R153" s="18">
        <f>Settings!H$3+('G2G Turnout'!$B153*(Settings!H$4+('G2G Turnout'!$B153*Settings!H$5)))</f>
        <v>1300</v>
      </c>
      <c r="S153" s="18">
        <f>Settings!H$6+('G2G Turnout'!$B153*(Settings!H$7+('G2G Turnout'!$B153*Settings!H$8)))</f>
        <v>1250</v>
      </c>
      <c r="T153" s="18">
        <f>Settings!I$3+('G2G Turnout'!$B153*(Settings!I$4+('G2G Turnout'!$B153*Settings!I$5)))</f>
        <v>2500</v>
      </c>
      <c r="U153" s="18">
        <f>Settings!I$6+('G2G Turnout'!$B153*(Settings!I$7+('G2G Turnout'!$B153*Settings!I$8)))</f>
        <v>290</v>
      </c>
      <c r="V153" s="18">
        <f>Settings!J$3+('G2G Turnout'!$B153*(Settings!J$4+('G2G Turnout'!$B153*Settings!J$5)))</f>
        <v>2500</v>
      </c>
      <c r="W153" s="18">
        <f>Settings!J$6+('G2G Turnout'!$B153*(Settings!J$7+('G2G Turnout'!$B153*Settings!J$8)))</f>
        <v>1250</v>
      </c>
      <c r="X153" s="18">
        <f>Settings!K$3+('G2G Turnout'!$B153*(Settings!K$4+('G2G Turnout'!$B153*Settings!K$5)))</f>
        <v>2500</v>
      </c>
      <c r="Y153" s="18">
        <f>Settings!K$6+('G2G Turnout'!$B153*(Settings!K$7+('G2G Turnout'!$B153*Settings!K$8)))</f>
        <v>2450</v>
      </c>
      <c r="Z153" s="18">
        <f>Settings!L$3+('G2G Turnout'!$B153*(Settings!L$4+('G2G Turnout'!$B153*Settings!L$5)))</f>
        <v>7300</v>
      </c>
      <c r="AA153" s="18">
        <f>Settings!L$6+('G2G Turnout'!$B153*(Settings!L$7+('G2G Turnout'!$B153*Settings!L$8)))</f>
        <v>6050</v>
      </c>
      <c r="AB153" s="18">
        <f>Settings!M$3+('G2G Turnout'!$B153*(Settings!M$4+('G2G Turnout'!$B153*Settings!M$5)))</f>
        <v>12100</v>
      </c>
      <c r="AC153" s="18">
        <f>Settings!M$6+('G2G Turnout'!$B153*(Settings!M$7+('G2G Turnout'!$B153*Settings!M$8)))</f>
        <v>1250</v>
      </c>
      <c r="AD153" s="18">
        <f>Settings!N$3+('G2G Turnout'!$B153*(Settings!N$4+('G2G Turnout'!$B153*Settings!N$5)))</f>
        <v>12100</v>
      </c>
      <c r="AE153" s="18">
        <f>Settings!N$6+('G2G Turnout'!$B153*(Settings!N$7+('G2G Turnout'!$B153*Settings!N$8)))</f>
        <v>120050</v>
      </c>
      <c r="AF153" s="4"/>
    </row>
    <row r="154" spans="1:32" x14ac:dyDescent="0.25">
      <c r="A154" s="4"/>
      <c r="B154" s="8">
        <v>151</v>
      </c>
      <c r="C154" s="18">
        <f>MAX(D153*(Settings!$C$15/Settings!$C$14),Settings!$C$16)</f>
        <v>0.25</v>
      </c>
      <c r="D154" s="18">
        <f t="shared" si="6"/>
        <v>11564.507500000007</v>
      </c>
      <c r="E154" s="18">
        <f>G154*C154</f>
        <v>33881.512499999997</v>
      </c>
      <c r="F154" s="18">
        <f t="shared" si="7"/>
        <v>45446.020000000004</v>
      </c>
      <c r="G154" s="18">
        <f t="shared" si="8"/>
        <v>135526.04999999999</v>
      </c>
      <c r="H154" s="20">
        <f>Settings!C$3+('G2G Turnout'!$B154*(Settings!C$4+('G2G Turnout'!$B154*Settings!C$5)))</f>
        <v>343.11</v>
      </c>
      <c r="I154" s="18">
        <f>Settings!C$6+('G2G Turnout'!$B154*(Settings!C$7+('G2G Turnout'!$B154*Settings!C$8)))</f>
        <v>50</v>
      </c>
      <c r="J154" s="18">
        <f>Settings!D$3+('G2G Turnout'!$B154*(Settings!D$4+('G2G Turnout'!$B154*Settings!D$5)))</f>
        <v>343.11</v>
      </c>
      <c r="K154" s="18">
        <f>Settings!D$6+('G2G Turnout'!$B154*(Settings!D$7+('G2G Turnout'!$B154*Settings!D$8)))</f>
        <v>293.11</v>
      </c>
      <c r="L154" s="18">
        <f>Settings!E$3+('G2G Turnout'!$B154*(Settings!E$4+('G2G Turnout'!$B154*Settings!E$5)))</f>
        <v>1315.5500000000002</v>
      </c>
      <c r="M154" s="18">
        <f>Settings!E$6+('G2G Turnout'!$B154*(Settings!E$7+('G2G Turnout'!$B154*Settings!E$8)))</f>
        <v>50</v>
      </c>
      <c r="N154" s="18">
        <f>Settings!F$3+('G2G Turnout'!$B154*(Settings!F$4+('G2G Turnout'!$B154*Settings!F$5)))</f>
        <v>1315.5500000000002</v>
      </c>
      <c r="O154" s="18">
        <f>Settings!F$6+('G2G Turnout'!$B154*(Settings!F$7+('G2G Turnout'!$B154*Settings!F$8)))</f>
        <v>293.11</v>
      </c>
      <c r="P154" s="18">
        <f>Settings!G$3+('G2G Turnout'!$B154*(Settings!G$4+('G2G Turnout'!$B154*Settings!G$5)))</f>
        <v>1315.5500000000002</v>
      </c>
      <c r="Q154" s="18">
        <f>Settings!G$6+('G2G Turnout'!$B154*(Settings!G$7+('G2G Turnout'!$B154*Settings!G$8)))</f>
        <v>536.22</v>
      </c>
      <c r="R154" s="18">
        <f>Settings!H$3+('G2G Turnout'!$B154*(Settings!H$4+('G2G Turnout'!$B154*Settings!H$5)))</f>
        <v>1315.5500000000002</v>
      </c>
      <c r="S154" s="18">
        <f>Settings!H$6+('G2G Turnout'!$B154*(Settings!H$7+('G2G Turnout'!$B154*Settings!H$8)))</f>
        <v>1265.5500000000002</v>
      </c>
      <c r="T154" s="18">
        <f>Settings!I$3+('G2G Turnout'!$B154*(Settings!I$4+('G2G Turnout'!$B154*Settings!I$5)))</f>
        <v>2531.1000000000004</v>
      </c>
      <c r="U154" s="18">
        <f>Settings!I$6+('G2G Turnout'!$B154*(Settings!I$7+('G2G Turnout'!$B154*Settings!I$8)))</f>
        <v>293.11</v>
      </c>
      <c r="V154" s="18">
        <f>Settings!J$3+('G2G Turnout'!$B154*(Settings!J$4+('G2G Turnout'!$B154*Settings!J$5)))</f>
        <v>2531.1000000000004</v>
      </c>
      <c r="W154" s="18">
        <f>Settings!J$6+('G2G Turnout'!$B154*(Settings!J$7+('G2G Turnout'!$B154*Settings!J$8)))</f>
        <v>1265.5500000000002</v>
      </c>
      <c r="X154" s="18">
        <f>Settings!K$3+('G2G Turnout'!$B154*(Settings!K$4+('G2G Turnout'!$B154*Settings!K$5)))</f>
        <v>2531.1000000000004</v>
      </c>
      <c r="Y154" s="18">
        <f>Settings!K$6+('G2G Turnout'!$B154*(Settings!K$7+('G2G Turnout'!$B154*Settings!K$8)))</f>
        <v>2481.1000000000004</v>
      </c>
      <c r="Z154" s="18">
        <f>Settings!L$3+('G2G Turnout'!$B154*(Settings!L$4+('G2G Turnout'!$B154*Settings!L$5)))</f>
        <v>7393.2999999999993</v>
      </c>
      <c r="AA154" s="18">
        <f>Settings!L$6+('G2G Turnout'!$B154*(Settings!L$7+('G2G Turnout'!$B154*Settings!L$8)))</f>
        <v>6127.75</v>
      </c>
      <c r="AB154" s="18">
        <f>Settings!M$3+('G2G Turnout'!$B154*(Settings!M$4+('G2G Turnout'!$B154*Settings!M$5)))</f>
        <v>12255.5</v>
      </c>
      <c r="AC154" s="18">
        <f>Settings!M$6+('G2G Turnout'!$B154*(Settings!M$7+('G2G Turnout'!$B154*Settings!M$8)))</f>
        <v>1265.5500000000002</v>
      </c>
      <c r="AD154" s="18">
        <f>Settings!N$3+('G2G Turnout'!$B154*(Settings!N$4+('G2G Turnout'!$B154*Settings!N$5)))</f>
        <v>12255.5</v>
      </c>
      <c r="AE154" s="18">
        <f>Settings!N$6+('G2G Turnout'!$B154*(Settings!N$7+('G2G Turnout'!$B154*Settings!N$8)))</f>
        <v>121605</v>
      </c>
      <c r="AF154" s="4"/>
    </row>
    <row r="155" spans="1:32" x14ac:dyDescent="0.25">
      <c r="A155" s="4"/>
      <c r="B155" s="8">
        <v>152</v>
      </c>
      <c r="C155" s="18">
        <f>MAX(D154*(Settings!$C$15/Settings!$C$14),Settings!$C$16)</f>
        <v>1.9274179166666678</v>
      </c>
      <c r="D155" s="18">
        <f t="shared" si="6"/>
        <v>-218547.87097900017</v>
      </c>
      <c r="E155" s="18">
        <f>G155*C155</f>
        <v>264563.55097900017</v>
      </c>
      <c r="F155" s="18">
        <f t="shared" si="7"/>
        <v>46015.680000000008</v>
      </c>
      <c r="G155" s="18">
        <f t="shared" si="8"/>
        <v>137263.20000000001</v>
      </c>
      <c r="H155" s="20">
        <f>Settings!C$3+('G2G Turnout'!$B155*(Settings!C$4+('G2G Turnout'!$B155*Settings!C$5)))</f>
        <v>346.24</v>
      </c>
      <c r="I155" s="18">
        <f>Settings!C$6+('G2G Turnout'!$B155*(Settings!C$7+('G2G Turnout'!$B155*Settings!C$8)))</f>
        <v>50</v>
      </c>
      <c r="J155" s="18">
        <f>Settings!D$3+('G2G Turnout'!$B155*(Settings!D$4+('G2G Turnout'!$B155*Settings!D$5)))</f>
        <v>346.24</v>
      </c>
      <c r="K155" s="18">
        <f>Settings!D$6+('G2G Turnout'!$B155*(Settings!D$7+('G2G Turnout'!$B155*Settings!D$8)))</f>
        <v>296.24</v>
      </c>
      <c r="L155" s="18">
        <f>Settings!E$3+('G2G Turnout'!$B155*(Settings!E$4+('G2G Turnout'!$B155*Settings!E$5)))</f>
        <v>1331.2000000000003</v>
      </c>
      <c r="M155" s="18">
        <f>Settings!E$6+('G2G Turnout'!$B155*(Settings!E$7+('G2G Turnout'!$B155*Settings!E$8)))</f>
        <v>50</v>
      </c>
      <c r="N155" s="18">
        <f>Settings!F$3+('G2G Turnout'!$B155*(Settings!F$4+('G2G Turnout'!$B155*Settings!F$5)))</f>
        <v>1331.2000000000003</v>
      </c>
      <c r="O155" s="18">
        <f>Settings!F$6+('G2G Turnout'!$B155*(Settings!F$7+('G2G Turnout'!$B155*Settings!F$8)))</f>
        <v>296.24</v>
      </c>
      <c r="P155" s="18">
        <f>Settings!G$3+('G2G Turnout'!$B155*(Settings!G$4+('G2G Turnout'!$B155*Settings!G$5)))</f>
        <v>1331.2000000000003</v>
      </c>
      <c r="Q155" s="18">
        <f>Settings!G$6+('G2G Turnout'!$B155*(Settings!G$7+('G2G Turnout'!$B155*Settings!G$8)))</f>
        <v>542.48</v>
      </c>
      <c r="R155" s="18">
        <f>Settings!H$3+('G2G Turnout'!$B155*(Settings!H$4+('G2G Turnout'!$B155*Settings!H$5)))</f>
        <v>1331.2000000000003</v>
      </c>
      <c r="S155" s="18">
        <f>Settings!H$6+('G2G Turnout'!$B155*(Settings!H$7+('G2G Turnout'!$B155*Settings!H$8)))</f>
        <v>1281.2000000000003</v>
      </c>
      <c r="T155" s="18">
        <f>Settings!I$3+('G2G Turnout'!$B155*(Settings!I$4+('G2G Turnout'!$B155*Settings!I$5)))</f>
        <v>2562.4000000000005</v>
      </c>
      <c r="U155" s="18">
        <f>Settings!I$6+('G2G Turnout'!$B155*(Settings!I$7+('G2G Turnout'!$B155*Settings!I$8)))</f>
        <v>296.24</v>
      </c>
      <c r="V155" s="18">
        <f>Settings!J$3+('G2G Turnout'!$B155*(Settings!J$4+('G2G Turnout'!$B155*Settings!J$5)))</f>
        <v>2562.4000000000005</v>
      </c>
      <c r="W155" s="18">
        <f>Settings!J$6+('G2G Turnout'!$B155*(Settings!J$7+('G2G Turnout'!$B155*Settings!J$8)))</f>
        <v>1281.2000000000003</v>
      </c>
      <c r="X155" s="18">
        <f>Settings!K$3+('G2G Turnout'!$B155*(Settings!K$4+('G2G Turnout'!$B155*Settings!K$5)))</f>
        <v>2562.4000000000005</v>
      </c>
      <c r="Y155" s="18">
        <f>Settings!K$6+('G2G Turnout'!$B155*(Settings!K$7+('G2G Turnout'!$B155*Settings!K$8)))</f>
        <v>2512.4000000000005</v>
      </c>
      <c r="Z155" s="18">
        <f>Settings!L$3+('G2G Turnout'!$B155*(Settings!L$4+('G2G Turnout'!$B155*Settings!L$5)))</f>
        <v>7487.2</v>
      </c>
      <c r="AA155" s="18">
        <f>Settings!L$6+('G2G Turnout'!$B155*(Settings!L$7+('G2G Turnout'!$B155*Settings!L$8)))</f>
        <v>6206</v>
      </c>
      <c r="AB155" s="18">
        <f>Settings!M$3+('G2G Turnout'!$B155*(Settings!M$4+('G2G Turnout'!$B155*Settings!M$5)))</f>
        <v>12412</v>
      </c>
      <c r="AC155" s="18">
        <f>Settings!M$6+('G2G Turnout'!$B155*(Settings!M$7+('G2G Turnout'!$B155*Settings!M$8)))</f>
        <v>1281.2000000000003</v>
      </c>
      <c r="AD155" s="18">
        <f>Settings!N$3+('G2G Turnout'!$B155*(Settings!N$4+('G2G Turnout'!$B155*Settings!N$5)))</f>
        <v>12412</v>
      </c>
      <c r="AE155" s="18">
        <f>Settings!N$6+('G2G Turnout'!$B155*(Settings!N$7+('G2G Turnout'!$B155*Settings!N$8)))</f>
        <v>123170</v>
      </c>
      <c r="AF155" s="4"/>
    </row>
    <row r="156" spans="1:32" x14ac:dyDescent="0.25">
      <c r="A156" s="4"/>
      <c r="B156" s="8">
        <v>153</v>
      </c>
      <c r="C156" s="18">
        <f>MAX(D155*(Settings!$C$15/Settings!$C$14),Settings!$C$16)</f>
        <v>0.25</v>
      </c>
      <c r="D156" s="18">
        <f t="shared" si="6"/>
        <v>11836.117499999993</v>
      </c>
      <c r="E156" s="18">
        <f>G156*C156</f>
        <v>34752.862500000003</v>
      </c>
      <c r="F156" s="18">
        <f t="shared" si="7"/>
        <v>46588.979999999996</v>
      </c>
      <c r="G156" s="18">
        <f t="shared" si="8"/>
        <v>139011.45000000001</v>
      </c>
      <c r="H156" s="20">
        <f>Settings!C$3+('G2G Turnout'!$B156*(Settings!C$4+('G2G Turnout'!$B156*Settings!C$5)))</f>
        <v>349.39</v>
      </c>
      <c r="I156" s="18">
        <f>Settings!C$6+('G2G Turnout'!$B156*(Settings!C$7+('G2G Turnout'!$B156*Settings!C$8)))</f>
        <v>50</v>
      </c>
      <c r="J156" s="18">
        <f>Settings!D$3+('G2G Turnout'!$B156*(Settings!D$4+('G2G Turnout'!$B156*Settings!D$5)))</f>
        <v>349.39</v>
      </c>
      <c r="K156" s="18">
        <f>Settings!D$6+('G2G Turnout'!$B156*(Settings!D$7+('G2G Turnout'!$B156*Settings!D$8)))</f>
        <v>299.39</v>
      </c>
      <c r="L156" s="18">
        <f>Settings!E$3+('G2G Turnout'!$B156*(Settings!E$4+('G2G Turnout'!$B156*Settings!E$5)))</f>
        <v>1346.95</v>
      </c>
      <c r="M156" s="18">
        <f>Settings!E$6+('G2G Turnout'!$B156*(Settings!E$7+('G2G Turnout'!$B156*Settings!E$8)))</f>
        <v>50</v>
      </c>
      <c r="N156" s="18">
        <f>Settings!F$3+('G2G Turnout'!$B156*(Settings!F$4+('G2G Turnout'!$B156*Settings!F$5)))</f>
        <v>1346.95</v>
      </c>
      <c r="O156" s="18">
        <f>Settings!F$6+('G2G Turnout'!$B156*(Settings!F$7+('G2G Turnout'!$B156*Settings!F$8)))</f>
        <v>299.39</v>
      </c>
      <c r="P156" s="18">
        <f>Settings!G$3+('G2G Turnout'!$B156*(Settings!G$4+('G2G Turnout'!$B156*Settings!G$5)))</f>
        <v>1346.95</v>
      </c>
      <c r="Q156" s="18">
        <f>Settings!G$6+('G2G Turnout'!$B156*(Settings!G$7+('G2G Turnout'!$B156*Settings!G$8)))</f>
        <v>548.78</v>
      </c>
      <c r="R156" s="18">
        <f>Settings!H$3+('G2G Turnout'!$B156*(Settings!H$4+('G2G Turnout'!$B156*Settings!H$5)))</f>
        <v>1346.95</v>
      </c>
      <c r="S156" s="18">
        <f>Settings!H$6+('G2G Turnout'!$B156*(Settings!H$7+('G2G Turnout'!$B156*Settings!H$8)))</f>
        <v>1296.95</v>
      </c>
      <c r="T156" s="18">
        <f>Settings!I$3+('G2G Turnout'!$B156*(Settings!I$4+('G2G Turnout'!$B156*Settings!I$5)))</f>
        <v>2593.9</v>
      </c>
      <c r="U156" s="18">
        <f>Settings!I$6+('G2G Turnout'!$B156*(Settings!I$7+('G2G Turnout'!$B156*Settings!I$8)))</f>
        <v>299.39</v>
      </c>
      <c r="V156" s="18">
        <f>Settings!J$3+('G2G Turnout'!$B156*(Settings!J$4+('G2G Turnout'!$B156*Settings!J$5)))</f>
        <v>2593.9</v>
      </c>
      <c r="W156" s="18">
        <f>Settings!J$6+('G2G Turnout'!$B156*(Settings!J$7+('G2G Turnout'!$B156*Settings!J$8)))</f>
        <v>1296.95</v>
      </c>
      <c r="X156" s="18">
        <f>Settings!K$3+('G2G Turnout'!$B156*(Settings!K$4+('G2G Turnout'!$B156*Settings!K$5)))</f>
        <v>2593.9</v>
      </c>
      <c r="Y156" s="18">
        <f>Settings!K$6+('G2G Turnout'!$B156*(Settings!K$7+('G2G Turnout'!$B156*Settings!K$8)))</f>
        <v>2543.9</v>
      </c>
      <c r="Z156" s="18">
        <f>Settings!L$3+('G2G Turnout'!$B156*(Settings!L$4+('G2G Turnout'!$B156*Settings!L$5)))</f>
        <v>7581.7</v>
      </c>
      <c r="AA156" s="18">
        <f>Settings!L$6+('G2G Turnout'!$B156*(Settings!L$7+('G2G Turnout'!$B156*Settings!L$8)))</f>
        <v>6284.75</v>
      </c>
      <c r="AB156" s="18">
        <f>Settings!M$3+('G2G Turnout'!$B156*(Settings!M$4+('G2G Turnout'!$B156*Settings!M$5)))</f>
        <v>12569.5</v>
      </c>
      <c r="AC156" s="18">
        <f>Settings!M$6+('G2G Turnout'!$B156*(Settings!M$7+('G2G Turnout'!$B156*Settings!M$8)))</f>
        <v>1296.95</v>
      </c>
      <c r="AD156" s="18">
        <f>Settings!N$3+('G2G Turnout'!$B156*(Settings!N$4+('G2G Turnout'!$B156*Settings!N$5)))</f>
        <v>12569.5</v>
      </c>
      <c r="AE156" s="18">
        <f>Settings!N$6+('G2G Turnout'!$B156*(Settings!N$7+('G2G Turnout'!$B156*Settings!N$8)))</f>
        <v>124745</v>
      </c>
      <c r="AF156" s="4"/>
    </row>
    <row r="157" spans="1:32" x14ac:dyDescent="0.25">
      <c r="A157" s="4"/>
      <c r="B157" s="8">
        <v>154</v>
      </c>
      <c r="C157" s="18">
        <f>MAX(D156*(Settings!$C$15/Settings!$C$14),Settings!$C$16)</f>
        <v>1.9726862499999989</v>
      </c>
      <c r="D157" s="18">
        <f t="shared" si="6"/>
        <v>-230530.70156149985</v>
      </c>
      <c r="E157" s="18">
        <f>G157*C157</f>
        <v>277696.62156149984</v>
      </c>
      <c r="F157" s="18">
        <f t="shared" si="7"/>
        <v>47165.919999999998</v>
      </c>
      <c r="G157" s="18">
        <f t="shared" si="8"/>
        <v>140770.79999999999</v>
      </c>
      <c r="H157" s="20">
        <f>Settings!C$3+('G2G Turnout'!$B157*(Settings!C$4+('G2G Turnout'!$B157*Settings!C$5)))</f>
        <v>352.56000000000006</v>
      </c>
      <c r="I157" s="18">
        <f>Settings!C$6+('G2G Turnout'!$B157*(Settings!C$7+('G2G Turnout'!$B157*Settings!C$8)))</f>
        <v>50</v>
      </c>
      <c r="J157" s="18">
        <f>Settings!D$3+('G2G Turnout'!$B157*(Settings!D$4+('G2G Turnout'!$B157*Settings!D$5)))</f>
        <v>352.56000000000006</v>
      </c>
      <c r="K157" s="18">
        <f>Settings!D$6+('G2G Turnout'!$B157*(Settings!D$7+('G2G Turnout'!$B157*Settings!D$8)))</f>
        <v>302.56000000000006</v>
      </c>
      <c r="L157" s="18">
        <f>Settings!E$3+('G2G Turnout'!$B157*(Settings!E$4+('G2G Turnout'!$B157*Settings!E$5)))</f>
        <v>1362.8</v>
      </c>
      <c r="M157" s="18">
        <f>Settings!E$6+('G2G Turnout'!$B157*(Settings!E$7+('G2G Turnout'!$B157*Settings!E$8)))</f>
        <v>50</v>
      </c>
      <c r="N157" s="18">
        <f>Settings!F$3+('G2G Turnout'!$B157*(Settings!F$4+('G2G Turnout'!$B157*Settings!F$5)))</f>
        <v>1362.8</v>
      </c>
      <c r="O157" s="18">
        <f>Settings!F$6+('G2G Turnout'!$B157*(Settings!F$7+('G2G Turnout'!$B157*Settings!F$8)))</f>
        <v>302.56000000000006</v>
      </c>
      <c r="P157" s="18">
        <f>Settings!G$3+('G2G Turnout'!$B157*(Settings!G$4+('G2G Turnout'!$B157*Settings!G$5)))</f>
        <v>1362.8</v>
      </c>
      <c r="Q157" s="18">
        <f>Settings!G$6+('G2G Turnout'!$B157*(Settings!G$7+('G2G Turnout'!$B157*Settings!G$8)))</f>
        <v>555.12000000000012</v>
      </c>
      <c r="R157" s="18">
        <f>Settings!H$3+('G2G Turnout'!$B157*(Settings!H$4+('G2G Turnout'!$B157*Settings!H$5)))</f>
        <v>1362.8</v>
      </c>
      <c r="S157" s="18">
        <f>Settings!H$6+('G2G Turnout'!$B157*(Settings!H$7+('G2G Turnout'!$B157*Settings!H$8)))</f>
        <v>1312.8</v>
      </c>
      <c r="T157" s="18">
        <f>Settings!I$3+('G2G Turnout'!$B157*(Settings!I$4+('G2G Turnout'!$B157*Settings!I$5)))</f>
        <v>2625.6</v>
      </c>
      <c r="U157" s="18">
        <f>Settings!I$6+('G2G Turnout'!$B157*(Settings!I$7+('G2G Turnout'!$B157*Settings!I$8)))</f>
        <v>302.56000000000006</v>
      </c>
      <c r="V157" s="18">
        <f>Settings!J$3+('G2G Turnout'!$B157*(Settings!J$4+('G2G Turnout'!$B157*Settings!J$5)))</f>
        <v>2625.6</v>
      </c>
      <c r="W157" s="18">
        <f>Settings!J$6+('G2G Turnout'!$B157*(Settings!J$7+('G2G Turnout'!$B157*Settings!J$8)))</f>
        <v>1312.8</v>
      </c>
      <c r="X157" s="18">
        <f>Settings!K$3+('G2G Turnout'!$B157*(Settings!K$4+('G2G Turnout'!$B157*Settings!K$5)))</f>
        <v>2625.6</v>
      </c>
      <c r="Y157" s="18">
        <f>Settings!K$6+('G2G Turnout'!$B157*(Settings!K$7+('G2G Turnout'!$B157*Settings!K$8)))</f>
        <v>2575.6</v>
      </c>
      <c r="Z157" s="18">
        <f>Settings!L$3+('G2G Turnout'!$B157*(Settings!L$4+('G2G Turnout'!$B157*Settings!L$5)))</f>
        <v>7676.7999999999993</v>
      </c>
      <c r="AA157" s="18">
        <f>Settings!L$6+('G2G Turnout'!$B157*(Settings!L$7+('G2G Turnout'!$B157*Settings!L$8)))</f>
        <v>6364</v>
      </c>
      <c r="AB157" s="18">
        <f>Settings!M$3+('G2G Turnout'!$B157*(Settings!M$4+('G2G Turnout'!$B157*Settings!M$5)))</f>
        <v>12728</v>
      </c>
      <c r="AC157" s="18">
        <f>Settings!M$6+('G2G Turnout'!$B157*(Settings!M$7+('G2G Turnout'!$B157*Settings!M$8)))</f>
        <v>1312.8</v>
      </c>
      <c r="AD157" s="18">
        <f>Settings!N$3+('G2G Turnout'!$B157*(Settings!N$4+('G2G Turnout'!$B157*Settings!N$5)))</f>
        <v>12728</v>
      </c>
      <c r="AE157" s="18">
        <f>Settings!N$6+('G2G Turnout'!$B157*(Settings!N$7+('G2G Turnout'!$B157*Settings!N$8)))</f>
        <v>126330</v>
      </c>
      <c r="AF157" s="4"/>
    </row>
    <row r="158" spans="1:32" x14ac:dyDescent="0.25">
      <c r="A158" s="4"/>
      <c r="B158" s="8">
        <v>155</v>
      </c>
      <c r="C158" s="18">
        <f>MAX(D157*(Settings!$C$15/Settings!$C$14),Settings!$C$16)</f>
        <v>0.25</v>
      </c>
      <c r="D158" s="18">
        <f t="shared" si="6"/>
        <v>12111.1875</v>
      </c>
      <c r="E158" s="18">
        <f>G158*C158</f>
        <v>35635.3125</v>
      </c>
      <c r="F158" s="18">
        <f t="shared" si="7"/>
        <v>47746.5</v>
      </c>
      <c r="G158" s="18">
        <f t="shared" si="8"/>
        <v>142541.25</v>
      </c>
      <c r="H158" s="20">
        <f>Settings!C$3+('G2G Turnout'!$B158*(Settings!C$4+('G2G Turnout'!$B158*Settings!C$5)))</f>
        <v>355.75</v>
      </c>
      <c r="I158" s="18">
        <f>Settings!C$6+('G2G Turnout'!$B158*(Settings!C$7+('G2G Turnout'!$B158*Settings!C$8)))</f>
        <v>50</v>
      </c>
      <c r="J158" s="18">
        <f>Settings!D$3+('G2G Turnout'!$B158*(Settings!D$4+('G2G Turnout'!$B158*Settings!D$5)))</f>
        <v>355.75</v>
      </c>
      <c r="K158" s="18">
        <f>Settings!D$6+('G2G Turnout'!$B158*(Settings!D$7+('G2G Turnout'!$B158*Settings!D$8)))</f>
        <v>305.75</v>
      </c>
      <c r="L158" s="18">
        <f>Settings!E$3+('G2G Turnout'!$B158*(Settings!E$4+('G2G Turnout'!$B158*Settings!E$5)))</f>
        <v>1378.75</v>
      </c>
      <c r="M158" s="18">
        <f>Settings!E$6+('G2G Turnout'!$B158*(Settings!E$7+('G2G Turnout'!$B158*Settings!E$8)))</f>
        <v>50</v>
      </c>
      <c r="N158" s="18">
        <f>Settings!F$3+('G2G Turnout'!$B158*(Settings!F$4+('G2G Turnout'!$B158*Settings!F$5)))</f>
        <v>1378.75</v>
      </c>
      <c r="O158" s="18">
        <f>Settings!F$6+('G2G Turnout'!$B158*(Settings!F$7+('G2G Turnout'!$B158*Settings!F$8)))</f>
        <v>305.75</v>
      </c>
      <c r="P158" s="18">
        <f>Settings!G$3+('G2G Turnout'!$B158*(Settings!G$4+('G2G Turnout'!$B158*Settings!G$5)))</f>
        <v>1378.75</v>
      </c>
      <c r="Q158" s="18">
        <f>Settings!G$6+('G2G Turnout'!$B158*(Settings!G$7+('G2G Turnout'!$B158*Settings!G$8)))</f>
        <v>561.5</v>
      </c>
      <c r="R158" s="18">
        <f>Settings!H$3+('G2G Turnout'!$B158*(Settings!H$4+('G2G Turnout'!$B158*Settings!H$5)))</f>
        <v>1378.75</v>
      </c>
      <c r="S158" s="18">
        <f>Settings!H$6+('G2G Turnout'!$B158*(Settings!H$7+('G2G Turnout'!$B158*Settings!H$8)))</f>
        <v>1328.75</v>
      </c>
      <c r="T158" s="18">
        <f>Settings!I$3+('G2G Turnout'!$B158*(Settings!I$4+('G2G Turnout'!$B158*Settings!I$5)))</f>
        <v>2657.5</v>
      </c>
      <c r="U158" s="18">
        <f>Settings!I$6+('G2G Turnout'!$B158*(Settings!I$7+('G2G Turnout'!$B158*Settings!I$8)))</f>
        <v>305.75</v>
      </c>
      <c r="V158" s="18">
        <f>Settings!J$3+('G2G Turnout'!$B158*(Settings!J$4+('G2G Turnout'!$B158*Settings!J$5)))</f>
        <v>2657.5</v>
      </c>
      <c r="W158" s="18">
        <f>Settings!J$6+('G2G Turnout'!$B158*(Settings!J$7+('G2G Turnout'!$B158*Settings!J$8)))</f>
        <v>1328.75</v>
      </c>
      <c r="X158" s="18">
        <f>Settings!K$3+('G2G Turnout'!$B158*(Settings!K$4+('G2G Turnout'!$B158*Settings!K$5)))</f>
        <v>2657.5</v>
      </c>
      <c r="Y158" s="18">
        <f>Settings!K$6+('G2G Turnout'!$B158*(Settings!K$7+('G2G Turnout'!$B158*Settings!K$8)))</f>
        <v>2607.5</v>
      </c>
      <c r="Z158" s="18">
        <f>Settings!L$3+('G2G Turnout'!$B158*(Settings!L$4+('G2G Turnout'!$B158*Settings!L$5)))</f>
        <v>7772.5</v>
      </c>
      <c r="AA158" s="18">
        <f>Settings!L$6+('G2G Turnout'!$B158*(Settings!L$7+('G2G Turnout'!$B158*Settings!L$8)))</f>
        <v>6443.75</v>
      </c>
      <c r="AB158" s="18">
        <f>Settings!M$3+('G2G Turnout'!$B158*(Settings!M$4+('G2G Turnout'!$B158*Settings!M$5)))</f>
        <v>12887.5</v>
      </c>
      <c r="AC158" s="18">
        <f>Settings!M$6+('G2G Turnout'!$B158*(Settings!M$7+('G2G Turnout'!$B158*Settings!M$8)))</f>
        <v>1328.75</v>
      </c>
      <c r="AD158" s="18">
        <f>Settings!N$3+('G2G Turnout'!$B158*(Settings!N$4+('G2G Turnout'!$B158*Settings!N$5)))</f>
        <v>12887.5</v>
      </c>
      <c r="AE158" s="18">
        <f>Settings!N$6+('G2G Turnout'!$B158*(Settings!N$7+('G2G Turnout'!$B158*Settings!N$8)))</f>
        <v>127925</v>
      </c>
      <c r="AF158" s="4"/>
    </row>
    <row r="159" spans="1:32" x14ac:dyDescent="0.25">
      <c r="A159" s="4"/>
      <c r="B159" s="8">
        <v>156</v>
      </c>
      <c r="C159" s="18">
        <f>MAX(D158*(Settings!$C$15/Settings!$C$14),Settings!$C$16)</f>
        <v>2.0185312500000001</v>
      </c>
      <c r="D159" s="18">
        <f t="shared" si="6"/>
        <v>-242989.36188750001</v>
      </c>
      <c r="E159" s="18">
        <f>G159*C159</f>
        <v>291320.08188750001</v>
      </c>
      <c r="F159" s="18">
        <f t="shared" si="7"/>
        <v>48330.720000000001</v>
      </c>
      <c r="G159" s="18">
        <f t="shared" si="8"/>
        <v>144322.79999999999</v>
      </c>
      <c r="H159" s="20">
        <f>Settings!C$3+('G2G Turnout'!$B159*(Settings!C$4+('G2G Turnout'!$B159*Settings!C$5)))</f>
        <v>358.96000000000004</v>
      </c>
      <c r="I159" s="18">
        <f>Settings!C$6+('G2G Turnout'!$B159*(Settings!C$7+('G2G Turnout'!$B159*Settings!C$8)))</f>
        <v>50</v>
      </c>
      <c r="J159" s="18">
        <f>Settings!D$3+('G2G Turnout'!$B159*(Settings!D$4+('G2G Turnout'!$B159*Settings!D$5)))</f>
        <v>358.96000000000004</v>
      </c>
      <c r="K159" s="18">
        <f>Settings!D$6+('G2G Turnout'!$B159*(Settings!D$7+('G2G Turnout'!$B159*Settings!D$8)))</f>
        <v>308.96000000000004</v>
      </c>
      <c r="L159" s="18">
        <f>Settings!E$3+('G2G Turnout'!$B159*(Settings!E$4+('G2G Turnout'!$B159*Settings!E$5)))</f>
        <v>1394.8000000000002</v>
      </c>
      <c r="M159" s="18">
        <f>Settings!E$6+('G2G Turnout'!$B159*(Settings!E$7+('G2G Turnout'!$B159*Settings!E$8)))</f>
        <v>50</v>
      </c>
      <c r="N159" s="18">
        <f>Settings!F$3+('G2G Turnout'!$B159*(Settings!F$4+('G2G Turnout'!$B159*Settings!F$5)))</f>
        <v>1394.8000000000002</v>
      </c>
      <c r="O159" s="18">
        <f>Settings!F$6+('G2G Turnout'!$B159*(Settings!F$7+('G2G Turnout'!$B159*Settings!F$8)))</f>
        <v>308.96000000000004</v>
      </c>
      <c r="P159" s="18">
        <f>Settings!G$3+('G2G Turnout'!$B159*(Settings!G$4+('G2G Turnout'!$B159*Settings!G$5)))</f>
        <v>1394.8000000000002</v>
      </c>
      <c r="Q159" s="18">
        <f>Settings!G$6+('G2G Turnout'!$B159*(Settings!G$7+('G2G Turnout'!$B159*Settings!G$8)))</f>
        <v>567.92000000000007</v>
      </c>
      <c r="R159" s="18">
        <f>Settings!H$3+('G2G Turnout'!$B159*(Settings!H$4+('G2G Turnout'!$B159*Settings!H$5)))</f>
        <v>1394.8000000000002</v>
      </c>
      <c r="S159" s="18">
        <f>Settings!H$6+('G2G Turnout'!$B159*(Settings!H$7+('G2G Turnout'!$B159*Settings!H$8)))</f>
        <v>1344.8000000000002</v>
      </c>
      <c r="T159" s="18">
        <f>Settings!I$3+('G2G Turnout'!$B159*(Settings!I$4+('G2G Turnout'!$B159*Settings!I$5)))</f>
        <v>2689.6000000000004</v>
      </c>
      <c r="U159" s="18">
        <f>Settings!I$6+('G2G Turnout'!$B159*(Settings!I$7+('G2G Turnout'!$B159*Settings!I$8)))</f>
        <v>308.96000000000004</v>
      </c>
      <c r="V159" s="18">
        <f>Settings!J$3+('G2G Turnout'!$B159*(Settings!J$4+('G2G Turnout'!$B159*Settings!J$5)))</f>
        <v>2689.6000000000004</v>
      </c>
      <c r="W159" s="18">
        <f>Settings!J$6+('G2G Turnout'!$B159*(Settings!J$7+('G2G Turnout'!$B159*Settings!J$8)))</f>
        <v>1344.8000000000002</v>
      </c>
      <c r="X159" s="18">
        <f>Settings!K$3+('G2G Turnout'!$B159*(Settings!K$4+('G2G Turnout'!$B159*Settings!K$5)))</f>
        <v>2689.6000000000004</v>
      </c>
      <c r="Y159" s="18">
        <f>Settings!K$6+('G2G Turnout'!$B159*(Settings!K$7+('G2G Turnout'!$B159*Settings!K$8)))</f>
        <v>2639.6000000000004</v>
      </c>
      <c r="Z159" s="18">
        <f>Settings!L$3+('G2G Turnout'!$B159*(Settings!L$4+('G2G Turnout'!$B159*Settings!L$5)))</f>
        <v>7868.7999999999993</v>
      </c>
      <c r="AA159" s="18">
        <f>Settings!L$6+('G2G Turnout'!$B159*(Settings!L$7+('G2G Turnout'!$B159*Settings!L$8)))</f>
        <v>6524</v>
      </c>
      <c r="AB159" s="18">
        <f>Settings!M$3+('G2G Turnout'!$B159*(Settings!M$4+('G2G Turnout'!$B159*Settings!M$5)))</f>
        <v>13048</v>
      </c>
      <c r="AC159" s="18">
        <f>Settings!M$6+('G2G Turnout'!$B159*(Settings!M$7+('G2G Turnout'!$B159*Settings!M$8)))</f>
        <v>1344.8000000000002</v>
      </c>
      <c r="AD159" s="18">
        <f>Settings!N$3+('G2G Turnout'!$B159*(Settings!N$4+('G2G Turnout'!$B159*Settings!N$5)))</f>
        <v>13048</v>
      </c>
      <c r="AE159" s="18">
        <f>Settings!N$6+('G2G Turnout'!$B159*(Settings!N$7+('G2G Turnout'!$B159*Settings!N$8)))</f>
        <v>129530</v>
      </c>
      <c r="AF159" s="4"/>
    </row>
    <row r="160" spans="1:32" x14ac:dyDescent="0.25">
      <c r="A160" s="4"/>
      <c r="B160" s="8">
        <v>157</v>
      </c>
      <c r="C160" s="18">
        <f>MAX(D159*(Settings!$C$15/Settings!$C$14),Settings!$C$16)</f>
        <v>0.25</v>
      </c>
      <c r="D160" s="18">
        <f t="shared" si="6"/>
        <v>12389.717499999999</v>
      </c>
      <c r="E160" s="18">
        <f>G160*C160</f>
        <v>36528.862500000003</v>
      </c>
      <c r="F160" s="18">
        <f t="shared" si="7"/>
        <v>48918.58</v>
      </c>
      <c r="G160" s="18">
        <f t="shared" si="8"/>
        <v>146115.45000000001</v>
      </c>
      <c r="H160" s="20">
        <f>Settings!C$3+('G2G Turnout'!$B160*(Settings!C$4+('G2G Turnout'!$B160*Settings!C$5)))</f>
        <v>362.19</v>
      </c>
      <c r="I160" s="18">
        <f>Settings!C$6+('G2G Turnout'!$B160*(Settings!C$7+('G2G Turnout'!$B160*Settings!C$8)))</f>
        <v>50</v>
      </c>
      <c r="J160" s="18">
        <f>Settings!D$3+('G2G Turnout'!$B160*(Settings!D$4+('G2G Turnout'!$B160*Settings!D$5)))</f>
        <v>362.19</v>
      </c>
      <c r="K160" s="18">
        <f>Settings!D$6+('G2G Turnout'!$B160*(Settings!D$7+('G2G Turnout'!$B160*Settings!D$8)))</f>
        <v>312.19</v>
      </c>
      <c r="L160" s="18">
        <f>Settings!E$3+('G2G Turnout'!$B160*(Settings!E$4+('G2G Turnout'!$B160*Settings!E$5)))</f>
        <v>1410.9500000000003</v>
      </c>
      <c r="M160" s="18">
        <f>Settings!E$6+('G2G Turnout'!$B160*(Settings!E$7+('G2G Turnout'!$B160*Settings!E$8)))</f>
        <v>50</v>
      </c>
      <c r="N160" s="18">
        <f>Settings!F$3+('G2G Turnout'!$B160*(Settings!F$4+('G2G Turnout'!$B160*Settings!F$5)))</f>
        <v>1410.9500000000003</v>
      </c>
      <c r="O160" s="18">
        <f>Settings!F$6+('G2G Turnout'!$B160*(Settings!F$7+('G2G Turnout'!$B160*Settings!F$8)))</f>
        <v>312.19</v>
      </c>
      <c r="P160" s="18">
        <f>Settings!G$3+('G2G Turnout'!$B160*(Settings!G$4+('G2G Turnout'!$B160*Settings!G$5)))</f>
        <v>1410.9500000000003</v>
      </c>
      <c r="Q160" s="18">
        <f>Settings!G$6+('G2G Turnout'!$B160*(Settings!G$7+('G2G Turnout'!$B160*Settings!G$8)))</f>
        <v>574.38</v>
      </c>
      <c r="R160" s="18">
        <f>Settings!H$3+('G2G Turnout'!$B160*(Settings!H$4+('G2G Turnout'!$B160*Settings!H$5)))</f>
        <v>1410.9500000000003</v>
      </c>
      <c r="S160" s="18">
        <f>Settings!H$6+('G2G Turnout'!$B160*(Settings!H$7+('G2G Turnout'!$B160*Settings!H$8)))</f>
        <v>1360.9500000000003</v>
      </c>
      <c r="T160" s="18">
        <f>Settings!I$3+('G2G Turnout'!$B160*(Settings!I$4+('G2G Turnout'!$B160*Settings!I$5)))</f>
        <v>2721.9000000000005</v>
      </c>
      <c r="U160" s="18">
        <f>Settings!I$6+('G2G Turnout'!$B160*(Settings!I$7+('G2G Turnout'!$B160*Settings!I$8)))</f>
        <v>312.19</v>
      </c>
      <c r="V160" s="18">
        <f>Settings!J$3+('G2G Turnout'!$B160*(Settings!J$4+('G2G Turnout'!$B160*Settings!J$5)))</f>
        <v>2721.9000000000005</v>
      </c>
      <c r="W160" s="18">
        <f>Settings!J$6+('G2G Turnout'!$B160*(Settings!J$7+('G2G Turnout'!$B160*Settings!J$8)))</f>
        <v>1360.9500000000003</v>
      </c>
      <c r="X160" s="18">
        <f>Settings!K$3+('G2G Turnout'!$B160*(Settings!K$4+('G2G Turnout'!$B160*Settings!K$5)))</f>
        <v>2721.9000000000005</v>
      </c>
      <c r="Y160" s="18">
        <f>Settings!K$6+('G2G Turnout'!$B160*(Settings!K$7+('G2G Turnout'!$B160*Settings!K$8)))</f>
        <v>2671.9000000000005</v>
      </c>
      <c r="Z160" s="18">
        <f>Settings!L$3+('G2G Turnout'!$B160*(Settings!L$4+('G2G Turnout'!$B160*Settings!L$5)))</f>
        <v>7965.7</v>
      </c>
      <c r="AA160" s="18">
        <f>Settings!L$6+('G2G Turnout'!$B160*(Settings!L$7+('G2G Turnout'!$B160*Settings!L$8)))</f>
        <v>6604.75</v>
      </c>
      <c r="AB160" s="18">
        <f>Settings!M$3+('G2G Turnout'!$B160*(Settings!M$4+('G2G Turnout'!$B160*Settings!M$5)))</f>
        <v>13209.5</v>
      </c>
      <c r="AC160" s="18">
        <f>Settings!M$6+('G2G Turnout'!$B160*(Settings!M$7+('G2G Turnout'!$B160*Settings!M$8)))</f>
        <v>1360.9500000000003</v>
      </c>
      <c r="AD160" s="18">
        <f>Settings!N$3+('G2G Turnout'!$B160*(Settings!N$4+('G2G Turnout'!$B160*Settings!N$5)))</f>
        <v>13209.5</v>
      </c>
      <c r="AE160" s="18">
        <f>Settings!N$6+('G2G Turnout'!$B160*(Settings!N$7+('G2G Turnout'!$B160*Settings!N$8)))</f>
        <v>131145</v>
      </c>
      <c r="AF160" s="4"/>
    </row>
    <row r="161" spans="1:32" x14ac:dyDescent="0.25">
      <c r="A161" s="4"/>
      <c r="B161" s="8">
        <v>158</v>
      </c>
      <c r="C161" s="18">
        <f>MAX(D160*(Settings!$C$15/Settings!$C$14),Settings!$C$16)</f>
        <v>2.0649529166666665</v>
      </c>
      <c r="D161" s="18">
        <f t="shared" si="6"/>
        <v>-255936.10347099998</v>
      </c>
      <c r="E161" s="18">
        <f>G161*C161</f>
        <v>305446.183471</v>
      </c>
      <c r="F161" s="18">
        <f t="shared" si="7"/>
        <v>49510.080000000002</v>
      </c>
      <c r="G161" s="18">
        <f t="shared" si="8"/>
        <v>147919.20000000001</v>
      </c>
      <c r="H161" s="20">
        <f>Settings!C$3+('G2G Turnout'!$B161*(Settings!C$4+('G2G Turnout'!$B161*Settings!C$5)))</f>
        <v>365.44</v>
      </c>
      <c r="I161" s="18">
        <f>Settings!C$6+('G2G Turnout'!$B161*(Settings!C$7+('G2G Turnout'!$B161*Settings!C$8)))</f>
        <v>50</v>
      </c>
      <c r="J161" s="18">
        <f>Settings!D$3+('G2G Turnout'!$B161*(Settings!D$4+('G2G Turnout'!$B161*Settings!D$5)))</f>
        <v>365.44</v>
      </c>
      <c r="K161" s="18">
        <f>Settings!D$6+('G2G Turnout'!$B161*(Settings!D$7+('G2G Turnout'!$B161*Settings!D$8)))</f>
        <v>315.44</v>
      </c>
      <c r="L161" s="18">
        <f>Settings!E$3+('G2G Turnout'!$B161*(Settings!E$4+('G2G Turnout'!$B161*Settings!E$5)))</f>
        <v>1427.2</v>
      </c>
      <c r="M161" s="18">
        <f>Settings!E$6+('G2G Turnout'!$B161*(Settings!E$7+('G2G Turnout'!$B161*Settings!E$8)))</f>
        <v>50</v>
      </c>
      <c r="N161" s="18">
        <f>Settings!F$3+('G2G Turnout'!$B161*(Settings!F$4+('G2G Turnout'!$B161*Settings!F$5)))</f>
        <v>1427.2</v>
      </c>
      <c r="O161" s="18">
        <f>Settings!F$6+('G2G Turnout'!$B161*(Settings!F$7+('G2G Turnout'!$B161*Settings!F$8)))</f>
        <v>315.44</v>
      </c>
      <c r="P161" s="18">
        <f>Settings!G$3+('G2G Turnout'!$B161*(Settings!G$4+('G2G Turnout'!$B161*Settings!G$5)))</f>
        <v>1427.2</v>
      </c>
      <c r="Q161" s="18">
        <f>Settings!G$6+('G2G Turnout'!$B161*(Settings!G$7+('G2G Turnout'!$B161*Settings!G$8)))</f>
        <v>580.88</v>
      </c>
      <c r="R161" s="18">
        <f>Settings!H$3+('G2G Turnout'!$B161*(Settings!H$4+('G2G Turnout'!$B161*Settings!H$5)))</f>
        <v>1427.2</v>
      </c>
      <c r="S161" s="18">
        <f>Settings!H$6+('G2G Turnout'!$B161*(Settings!H$7+('G2G Turnout'!$B161*Settings!H$8)))</f>
        <v>1377.2</v>
      </c>
      <c r="T161" s="18">
        <f>Settings!I$3+('G2G Turnout'!$B161*(Settings!I$4+('G2G Turnout'!$B161*Settings!I$5)))</f>
        <v>2754.4</v>
      </c>
      <c r="U161" s="18">
        <f>Settings!I$6+('G2G Turnout'!$B161*(Settings!I$7+('G2G Turnout'!$B161*Settings!I$8)))</f>
        <v>315.44</v>
      </c>
      <c r="V161" s="18">
        <f>Settings!J$3+('G2G Turnout'!$B161*(Settings!J$4+('G2G Turnout'!$B161*Settings!J$5)))</f>
        <v>2754.4</v>
      </c>
      <c r="W161" s="18">
        <f>Settings!J$6+('G2G Turnout'!$B161*(Settings!J$7+('G2G Turnout'!$B161*Settings!J$8)))</f>
        <v>1377.2</v>
      </c>
      <c r="X161" s="18">
        <f>Settings!K$3+('G2G Turnout'!$B161*(Settings!K$4+('G2G Turnout'!$B161*Settings!K$5)))</f>
        <v>2754.4</v>
      </c>
      <c r="Y161" s="18">
        <f>Settings!K$6+('G2G Turnout'!$B161*(Settings!K$7+('G2G Turnout'!$B161*Settings!K$8)))</f>
        <v>2704.4</v>
      </c>
      <c r="Z161" s="18">
        <f>Settings!L$3+('G2G Turnout'!$B161*(Settings!L$4+('G2G Turnout'!$B161*Settings!L$5)))</f>
        <v>8063.2</v>
      </c>
      <c r="AA161" s="18">
        <f>Settings!L$6+('G2G Turnout'!$B161*(Settings!L$7+('G2G Turnout'!$B161*Settings!L$8)))</f>
        <v>6686</v>
      </c>
      <c r="AB161" s="18">
        <f>Settings!M$3+('G2G Turnout'!$B161*(Settings!M$4+('G2G Turnout'!$B161*Settings!M$5)))</f>
        <v>13372</v>
      </c>
      <c r="AC161" s="18">
        <f>Settings!M$6+('G2G Turnout'!$B161*(Settings!M$7+('G2G Turnout'!$B161*Settings!M$8)))</f>
        <v>1377.2</v>
      </c>
      <c r="AD161" s="18">
        <f>Settings!N$3+('G2G Turnout'!$B161*(Settings!N$4+('G2G Turnout'!$B161*Settings!N$5)))</f>
        <v>13372</v>
      </c>
      <c r="AE161" s="18">
        <f>Settings!N$6+('G2G Turnout'!$B161*(Settings!N$7+('G2G Turnout'!$B161*Settings!N$8)))</f>
        <v>132770</v>
      </c>
      <c r="AF161" s="4"/>
    </row>
    <row r="162" spans="1:32" x14ac:dyDescent="0.25">
      <c r="A162" s="4"/>
      <c r="B162" s="8">
        <v>159</v>
      </c>
      <c r="C162" s="18">
        <f>MAX(D161*(Settings!$C$15/Settings!$C$14),Settings!$C$16)</f>
        <v>0.25</v>
      </c>
      <c r="D162" s="18">
        <f t="shared" si="6"/>
        <v>12671.707500000004</v>
      </c>
      <c r="E162" s="18">
        <f>G162*C162</f>
        <v>37433.512499999997</v>
      </c>
      <c r="F162" s="18">
        <f t="shared" si="7"/>
        <v>50105.22</v>
      </c>
      <c r="G162" s="18">
        <f t="shared" si="8"/>
        <v>149734.04999999999</v>
      </c>
      <c r="H162" s="20">
        <f>Settings!C$3+('G2G Turnout'!$B162*(Settings!C$4+('G2G Turnout'!$B162*Settings!C$5)))</f>
        <v>368.71000000000004</v>
      </c>
      <c r="I162" s="18">
        <f>Settings!C$6+('G2G Turnout'!$B162*(Settings!C$7+('G2G Turnout'!$B162*Settings!C$8)))</f>
        <v>50</v>
      </c>
      <c r="J162" s="18">
        <f>Settings!D$3+('G2G Turnout'!$B162*(Settings!D$4+('G2G Turnout'!$B162*Settings!D$5)))</f>
        <v>368.71000000000004</v>
      </c>
      <c r="K162" s="18">
        <f>Settings!D$6+('G2G Turnout'!$B162*(Settings!D$7+('G2G Turnout'!$B162*Settings!D$8)))</f>
        <v>318.71000000000004</v>
      </c>
      <c r="L162" s="18">
        <f>Settings!E$3+('G2G Turnout'!$B162*(Settings!E$4+('G2G Turnout'!$B162*Settings!E$5)))</f>
        <v>1443.55</v>
      </c>
      <c r="M162" s="18">
        <f>Settings!E$6+('G2G Turnout'!$B162*(Settings!E$7+('G2G Turnout'!$B162*Settings!E$8)))</f>
        <v>50</v>
      </c>
      <c r="N162" s="18">
        <f>Settings!F$3+('G2G Turnout'!$B162*(Settings!F$4+('G2G Turnout'!$B162*Settings!F$5)))</f>
        <v>1443.55</v>
      </c>
      <c r="O162" s="18">
        <f>Settings!F$6+('G2G Turnout'!$B162*(Settings!F$7+('G2G Turnout'!$B162*Settings!F$8)))</f>
        <v>318.71000000000004</v>
      </c>
      <c r="P162" s="18">
        <f>Settings!G$3+('G2G Turnout'!$B162*(Settings!G$4+('G2G Turnout'!$B162*Settings!G$5)))</f>
        <v>1443.55</v>
      </c>
      <c r="Q162" s="18">
        <f>Settings!G$6+('G2G Turnout'!$B162*(Settings!G$7+('G2G Turnout'!$B162*Settings!G$8)))</f>
        <v>587.42000000000007</v>
      </c>
      <c r="R162" s="18">
        <f>Settings!H$3+('G2G Turnout'!$B162*(Settings!H$4+('G2G Turnout'!$B162*Settings!H$5)))</f>
        <v>1443.55</v>
      </c>
      <c r="S162" s="18">
        <f>Settings!H$6+('G2G Turnout'!$B162*(Settings!H$7+('G2G Turnout'!$B162*Settings!H$8)))</f>
        <v>1393.55</v>
      </c>
      <c r="T162" s="18">
        <f>Settings!I$3+('G2G Turnout'!$B162*(Settings!I$4+('G2G Turnout'!$B162*Settings!I$5)))</f>
        <v>2787.1</v>
      </c>
      <c r="U162" s="18">
        <f>Settings!I$6+('G2G Turnout'!$B162*(Settings!I$7+('G2G Turnout'!$B162*Settings!I$8)))</f>
        <v>318.71000000000004</v>
      </c>
      <c r="V162" s="18">
        <f>Settings!J$3+('G2G Turnout'!$B162*(Settings!J$4+('G2G Turnout'!$B162*Settings!J$5)))</f>
        <v>2787.1</v>
      </c>
      <c r="W162" s="18">
        <f>Settings!J$6+('G2G Turnout'!$B162*(Settings!J$7+('G2G Turnout'!$B162*Settings!J$8)))</f>
        <v>1393.55</v>
      </c>
      <c r="X162" s="18">
        <f>Settings!K$3+('G2G Turnout'!$B162*(Settings!K$4+('G2G Turnout'!$B162*Settings!K$5)))</f>
        <v>2787.1</v>
      </c>
      <c r="Y162" s="18">
        <f>Settings!K$6+('G2G Turnout'!$B162*(Settings!K$7+('G2G Turnout'!$B162*Settings!K$8)))</f>
        <v>2737.1</v>
      </c>
      <c r="Z162" s="18">
        <f>Settings!L$3+('G2G Turnout'!$B162*(Settings!L$4+('G2G Turnout'!$B162*Settings!L$5)))</f>
        <v>8161.2999999999993</v>
      </c>
      <c r="AA162" s="18">
        <f>Settings!L$6+('G2G Turnout'!$B162*(Settings!L$7+('G2G Turnout'!$B162*Settings!L$8)))</f>
        <v>6767.75</v>
      </c>
      <c r="AB162" s="18">
        <f>Settings!M$3+('G2G Turnout'!$B162*(Settings!M$4+('G2G Turnout'!$B162*Settings!M$5)))</f>
        <v>13535.5</v>
      </c>
      <c r="AC162" s="18">
        <f>Settings!M$6+('G2G Turnout'!$B162*(Settings!M$7+('G2G Turnout'!$B162*Settings!M$8)))</f>
        <v>1393.55</v>
      </c>
      <c r="AD162" s="18">
        <f>Settings!N$3+('G2G Turnout'!$B162*(Settings!N$4+('G2G Turnout'!$B162*Settings!N$5)))</f>
        <v>13535.5</v>
      </c>
      <c r="AE162" s="18">
        <f>Settings!N$6+('G2G Turnout'!$B162*(Settings!N$7+('G2G Turnout'!$B162*Settings!N$8)))</f>
        <v>134405</v>
      </c>
      <c r="AF162" s="4"/>
    </row>
    <row r="163" spans="1:32" x14ac:dyDescent="0.25">
      <c r="A163" s="4"/>
      <c r="B163" s="8">
        <v>160</v>
      </c>
      <c r="C163" s="18">
        <f>MAX(D162*(Settings!$C$15/Settings!$C$14),Settings!$C$16)</f>
        <v>2.1119512500000006</v>
      </c>
      <c r="D163" s="18">
        <f t="shared" si="6"/>
        <v>-269383.33145000011</v>
      </c>
      <c r="E163" s="18">
        <f>G163*C163</f>
        <v>320087.33145000011</v>
      </c>
      <c r="F163" s="18">
        <f t="shared" si="7"/>
        <v>50704</v>
      </c>
      <c r="G163" s="18">
        <f t="shared" si="8"/>
        <v>151560</v>
      </c>
      <c r="H163" s="20">
        <f>Settings!C$3+('G2G Turnout'!$B163*(Settings!C$4+('G2G Turnout'!$B163*Settings!C$5)))</f>
        <v>372</v>
      </c>
      <c r="I163" s="18">
        <f>Settings!C$6+('G2G Turnout'!$B163*(Settings!C$7+('G2G Turnout'!$B163*Settings!C$8)))</f>
        <v>50</v>
      </c>
      <c r="J163" s="18">
        <f>Settings!D$3+('G2G Turnout'!$B163*(Settings!D$4+('G2G Turnout'!$B163*Settings!D$5)))</f>
        <v>372</v>
      </c>
      <c r="K163" s="18">
        <f>Settings!D$6+('G2G Turnout'!$B163*(Settings!D$7+('G2G Turnout'!$B163*Settings!D$8)))</f>
        <v>322</v>
      </c>
      <c r="L163" s="18">
        <f>Settings!E$3+('G2G Turnout'!$B163*(Settings!E$4+('G2G Turnout'!$B163*Settings!E$5)))</f>
        <v>1460</v>
      </c>
      <c r="M163" s="18">
        <f>Settings!E$6+('G2G Turnout'!$B163*(Settings!E$7+('G2G Turnout'!$B163*Settings!E$8)))</f>
        <v>50</v>
      </c>
      <c r="N163" s="18">
        <f>Settings!F$3+('G2G Turnout'!$B163*(Settings!F$4+('G2G Turnout'!$B163*Settings!F$5)))</f>
        <v>1460</v>
      </c>
      <c r="O163" s="18">
        <f>Settings!F$6+('G2G Turnout'!$B163*(Settings!F$7+('G2G Turnout'!$B163*Settings!F$8)))</f>
        <v>322</v>
      </c>
      <c r="P163" s="18">
        <f>Settings!G$3+('G2G Turnout'!$B163*(Settings!G$4+('G2G Turnout'!$B163*Settings!G$5)))</f>
        <v>1460</v>
      </c>
      <c r="Q163" s="18">
        <f>Settings!G$6+('G2G Turnout'!$B163*(Settings!G$7+('G2G Turnout'!$B163*Settings!G$8)))</f>
        <v>594</v>
      </c>
      <c r="R163" s="18">
        <f>Settings!H$3+('G2G Turnout'!$B163*(Settings!H$4+('G2G Turnout'!$B163*Settings!H$5)))</f>
        <v>1460</v>
      </c>
      <c r="S163" s="18">
        <f>Settings!H$6+('G2G Turnout'!$B163*(Settings!H$7+('G2G Turnout'!$B163*Settings!H$8)))</f>
        <v>1410</v>
      </c>
      <c r="T163" s="18">
        <f>Settings!I$3+('G2G Turnout'!$B163*(Settings!I$4+('G2G Turnout'!$B163*Settings!I$5)))</f>
        <v>2820</v>
      </c>
      <c r="U163" s="18">
        <f>Settings!I$6+('G2G Turnout'!$B163*(Settings!I$7+('G2G Turnout'!$B163*Settings!I$8)))</f>
        <v>322</v>
      </c>
      <c r="V163" s="18">
        <f>Settings!J$3+('G2G Turnout'!$B163*(Settings!J$4+('G2G Turnout'!$B163*Settings!J$5)))</f>
        <v>2820</v>
      </c>
      <c r="W163" s="18">
        <f>Settings!J$6+('G2G Turnout'!$B163*(Settings!J$7+('G2G Turnout'!$B163*Settings!J$8)))</f>
        <v>1410</v>
      </c>
      <c r="X163" s="18">
        <f>Settings!K$3+('G2G Turnout'!$B163*(Settings!K$4+('G2G Turnout'!$B163*Settings!K$5)))</f>
        <v>2820</v>
      </c>
      <c r="Y163" s="18">
        <f>Settings!K$6+('G2G Turnout'!$B163*(Settings!K$7+('G2G Turnout'!$B163*Settings!K$8)))</f>
        <v>2770</v>
      </c>
      <c r="Z163" s="18">
        <f>Settings!L$3+('G2G Turnout'!$B163*(Settings!L$4+('G2G Turnout'!$B163*Settings!L$5)))</f>
        <v>8260</v>
      </c>
      <c r="AA163" s="18">
        <f>Settings!L$6+('G2G Turnout'!$B163*(Settings!L$7+('G2G Turnout'!$B163*Settings!L$8)))</f>
        <v>6850</v>
      </c>
      <c r="AB163" s="18">
        <f>Settings!M$3+('G2G Turnout'!$B163*(Settings!M$4+('G2G Turnout'!$B163*Settings!M$5)))</f>
        <v>13700</v>
      </c>
      <c r="AC163" s="18">
        <f>Settings!M$6+('G2G Turnout'!$B163*(Settings!M$7+('G2G Turnout'!$B163*Settings!M$8)))</f>
        <v>1410</v>
      </c>
      <c r="AD163" s="18">
        <f>Settings!N$3+('G2G Turnout'!$B163*(Settings!N$4+('G2G Turnout'!$B163*Settings!N$5)))</f>
        <v>13700</v>
      </c>
      <c r="AE163" s="18">
        <f>Settings!N$6+('G2G Turnout'!$B163*(Settings!N$7+('G2G Turnout'!$B163*Settings!N$8)))</f>
        <v>136050</v>
      </c>
      <c r="AF163" s="4"/>
    </row>
    <row r="164" spans="1:32" x14ac:dyDescent="0.25">
      <c r="A164" s="4"/>
      <c r="B164" s="8">
        <v>161</v>
      </c>
      <c r="C164" s="18">
        <f>MAX(D163*(Settings!$C$15/Settings!$C$14),Settings!$C$16)</f>
        <v>0.25</v>
      </c>
      <c r="D164" s="18">
        <f t="shared" si="6"/>
        <v>12957.157500000001</v>
      </c>
      <c r="E164" s="18">
        <f>G164*C164</f>
        <v>38349.262499999997</v>
      </c>
      <c r="F164" s="18">
        <f t="shared" si="7"/>
        <v>51306.42</v>
      </c>
      <c r="G164" s="18">
        <f t="shared" si="8"/>
        <v>153397.04999999999</v>
      </c>
      <c r="H164" s="20">
        <f>Settings!C$3+('G2G Turnout'!$B164*(Settings!C$4+('G2G Turnout'!$B164*Settings!C$5)))</f>
        <v>375.31</v>
      </c>
      <c r="I164" s="18">
        <f>Settings!C$6+('G2G Turnout'!$B164*(Settings!C$7+('G2G Turnout'!$B164*Settings!C$8)))</f>
        <v>50</v>
      </c>
      <c r="J164" s="18">
        <f>Settings!D$3+('G2G Turnout'!$B164*(Settings!D$4+('G2G Turnout'!$B164*Settings!D$5)))</f>
        <v>375.31</v>
      </c>
      <c r="K164" s="18">
        <f>Settings!D$6+('G2G Turnout'!$B164*(Settings!D$7+('G2G Turnout'!$B164*Settings!D$8)))</f>
        <v>325.31</v>
      </c>
      <c r="L164" s="18">
        <f>Settings!E$3+('G2G Turnout'!$B164*(Settings!E$4+('G2G Turnout'!$B164*Settings!E$5)))</f>
        <v>1476.5500000000002</v>
      </c>
      <c r="M164" s="18">
        <f>Settings!E$6+('G2G Turnout'!$B164*(Settings!E$7+('G2G Turnout'!$B164*Settings!E$8)))</f>
        <v>50</v>
      </c>
      <c r="N164" s="18">
        <f>Settings!F$3+('G2G Turnout'!$B164*(Settings!F$4+('G2G Turnout'!$B164*Settings!F$5)))</f>
        <v>1476.5500000000002</v>
      </c>
      <c r="O164" s="18">
        <f>Settings!F$6+('G2G Turnout'!$B164*(Settings!F$7+('G2G Turnout'!$B164*Settings!F$8)))</f>
        <v>325.31</v>
      </c>
      <c r="P164" s="18">
        <f>Settings!G$3+('G2G Turnout'!$B164*(Settings!G$4+('G2G Turnout'!$B164*Settings!G$5)))</f>
        <v>1476.5500000000002</v>
      </c>
      <c r="Q164" s="18">
        <f>Settings!G$6+('G2G Turnout'!$B164*(Settings!G$7+('G2G Turnout'!$B164*Settings!G$8)))</f>
        <v>600.62</v>
      </c>
      <c r="R164" s="18">
        <f>Settings!H$3+('G2G Turnout'!$B164*(Settings!H$4+('G2G Turnout'!$B164*Settings!H$5)))</f>
        <v>1476.5500000000002</v>
      </c>
      <c r="S164" s="18">
        <f>Settings!H$6+('G2G Turnout'!$B164*(Settings!H$7+('G2G Turnout'!$B164*Settings!H$8)))</f>
        <v>1426.5500000000002</v>
      </c>
      <c r="T164" s="18">
        <f>Settings!I$3+('G2G Turnout'!$B164*(Settings!I$4+('G2G Turnout'!$B164*Settings!I$5)))</f>
        <v>2853.1000000000004</v>
      </c>
      <c r="U164" s="18">
        <f>Settings!I$6+('G2G Turnout'!$B164*(Settings!I$7+('G2G Turnout'!$B164*Settings!I$8)))</f>
        <v>325.31</v>
      </c>
      <c r="V164" s="18">
        <f>Settings!J$3+('G2G Turnout'!$B164*(Settings!J$4+('G2G Turnout'!$B164*Settings!J$5)))</f>
        <v>2853.1000000000004</v>
      </c>
      <c r="W164" s="18">
        <f>Settings!J$6+('G2G Turnout'!$B164*(Settings!J$7+('G2G Turnout'!$B164*Settings!J$8)))</f>
        <v>1426.5500000000002</v>
      </c>
      <c r="X164" s="18">
        <f>Settings!K$3+('G2G Turnout'!$B164*(Settings!K$4+('G2G Turnout'!$B164*Settings!K$5)))</f>
        <v>2853.1000000000004</v>
      </c>
      <c r="Y164" s="18">
        <f>Settings!K$6+('G2G Turnout'!$B164*(Settings!K$7+('G2G Turnout'!$B164*Settings!K$8)))</f>
        <v>2803.1000000000004</v>
      </c>
      <c r="Z164" s="18">
        <f>Settings!L$3+('G2G Turnout'!$B164*(Settings!L$4+('G2G Turnout'!$B164*Settings!L$5)))</f>
        <v>8359.2999999999993</v>
      </c>
      <c r="AA164" s="18">
        <f>Settings!L$6+('G2G Turnout'!$B164*(Settings!L$7+('G2G Turnout'!$B164*Settings!L$8)))</f>
        <v>6932.75</v>
      </c>
      <c r="AB164" s="18">
        <f>Settings!M$3+('G2G Turnout'!$B164*(Settings!M$4+('G2G Turnout'!$B164*Settings!M$5)))</f>
        <v>13865.5</v>
      </c>
      <c r="AC164" s="18">
        <f>Settings!M$6+('G2G Turnout'!$B164*(Settings!M$7+('G2G Turnout'!$B164*Settings!M$8)))</f>
        <v>1426.5500000000002</v>
      </c>
      <c r="AD164" s="18">
        <f>Settings!N$3+('G2G Turnout'!$B164*(Settings!N$4+('G2G Turnout'!$B164*Settings!N$5)))</f>
        <v>13865.5</v>
      </c>
      <c r="AE164" s="18">
        <f>Settings!N$6+('G2G Turnout'!$B164*(Settings!N$7+('G2G Turnout'!$B164*Settings!N$8)))</f>
        <v>137705</v>
      </c>
      <c r="AF164" s="4"/>
    </row>
    <row r="165" spans="1:32" x14ac:dyDescent="0.25">
      <c r="A165" s="4"/>
      <c r="B165" s="8">
        <v>162</v>
      </c>
      <c r="C165" s="18">
        <f>MAX(D164*(Settings!$C$15/Settings!$C$14),Settings!$C$16)</f>
        <v>2.1595262500000003</v>
      </c>
      <c r="D165" s="18">
        <f t="shared" si="6"/>
        <v>-283343.60458650009</v>
      </c>
      <c r="E165" s="18">
        <f>G165*C165</f>
        <v>335256.08458650007</v>
      </c>
      <c r="F165" s="18">
        <f t="shared" si="7"/>
        <v>51912.479999999996</v>
      </c>
      <c r="G165" s="18">
        <f t="shared" si="8"/>
        <v>155245.20000000001</v>
      </c>
      <c r="H165" s="20">
        <f>Settings!C$3+('G2G Turnout'!$B165*(Settings!C$4+('G2G Turnout'!$B165*Settings!C$5)))</f>
        <v>378.64000000000004</v>
      </c>
      <c r="I165" s="18">
        <f>Settings!C$6+('G2G Turnout'!$B165*(Settings!C$7+('G2G Turnout'!$B165*Settings!C$8)))</f>
        <v>50</v>
      </c>
      <c r="J165" s="18">
        <f>Settings!D$3+('G2G Turnout'!$B165*(Settings!D$4+('G2G Turnout'!$B165*Settings!D$5)))</f>
        <v>378.64000000000004</v>
      </c>
      <c r="K165" s="18">
        <f>Settings!D$6+('G2G Turnout'!$B165*(Settings!D$7+('G2G Turnout'!$B165*Settings!D$8)))</f>
        <v>328.64000000000004</v>
      </c>
      <c r="L165" s="18">
        <f>Settings!E$3+('G2G Turnout'!$B165*(Settings!E$4+('G2G Turnout'!$B165*Settings!E$5)))</f>
        <v>1493.2</v>
      </c>
      <c r="M165" s="18">
        <f>Settings!E$6+('G2G Turnout'!$B165*(Settings!E$7+('G2G Turnout'!$B165*Settings!E$8)))</f>
        <v>50</v>
      </c>
      <c r="N165" s="18">
        <f>Settings!F$3+('G2G Turnout'!$B165*(Settings!F$4+('G2G Turnout'!$B165*Settings!F$5)))</f>
        <v>1493.2</v>
      </c>
      <c r="O165" s="18">
        <f>Settings!F$6+('G2G Turnout'!$B165*(Settings!F$7+('G2G Turnout'!$B165*Settings!F$8)))</f>
        <v>328.64000000000004</v>
      </c>
      <c r="P165" s="18">
        <f>Settings!G$3+('G2G Turnout'!$B165*(Settings!G$4+('G2G Turnout'!$B165*Settings!G$5)))</f>
        <v>1493.2</v>
      </c>
      <c r="Q165" s="18">
        <f>Settings!G$6+('G2G Turnout'!$B165*(Settings!G$7+('G2G Turnout'!$B165*Settings!G$8)))</f>
        <v>607.28000000000009</v>
      </c>
      <c r="R165" s="18">
        <f>Settings!H$3+('G2G Turnout'!$B165*(Settings!H$4+('G2G Turnout'!$B165*Settings!H$5)))</f>
        <v>1493.2</v>
      </c>
      <c r="S165" s="18">
        <f>Settings!H$6+('G2G Turnout'!$B165*(Settings!H$7+('G2G Turnout'!$B165*Settings!H$8)))</f>
        <v>1443.2</v>
      </c>
      <c r="T165" s="18">
        <f>Settings!I$3+('G2G Turnout'!$B165*(Settings!I$4+('G2G Turnout'!$B165*Settings!I$5)))</f>
        <v>2886.4</v>
      </c>
      <c r="U165" s="18">
        <f>Settings!I$6+('G2G Turnout'!$B165*(Settings!I$7+('G2G Turnout'!$B165*Settings!I$8)))</f>
        <v>328.64000000000004</v>
      </c>
      <c r="V165" s="18">
        <f>Settings!J$3+('G2G Turnout'!$B165*(Settings!J$4+('G2G Turnout'!$B165*Settings!J$5)))</f>
        <v>2886.4</v>
      </c>
      <c r="W165" s="18">
        <f>Settings!J$6+('G2G Turnout'!$B165*(Settings!J$7+('G2G Turnout'!$B165*Settings!J$8)))</f>
        <v>1443.2</v>
      </c>
      <c r="X165" s="18">
        <f>Settings!K$3+('G2G Turnout'!$B165*(Settings!K$4+('G2G Turnout'!$B165*Settings!K$5)))</f>
        <v>2886.4</v>
      </c>
      <c r="Y165" s="18">
        <f>Settings!K$6+('G2G Turnout'!$B165*(Settings!K$7+('G2G Turnout'!$B165*Settings!K$8)))</f>
        <v>2836.4</v>
      </c>
      <c r="Z165" s="18">
        <f>Settings!L$3+('G2G Turnout'!$B165*(Settings!L$4+('G2G Turnout'!$B165*Settings!L$5)))</f>
        <v>8459.2000000000007</v>
      </c>
      <c r="AA165" s="18">
        <f>Settings!L$6+('G2G Turnout'!$B165*(Settings!L$7+('G2G Turnout'!$B165*Settings!L$8)))</f>
        <v>7016</v>
      </c>
      <c r="AB165" s="18">
        <f>Settings!M$3+('G2G Turnout'!$B165*(Settings!M$4+('G2G Turnout'!$B165*Settings!M$5)))</f>
        <v>14032</v>
      </c>
      <c r="AC165" s="18">
        <f>Settings!M$6+('G2G Turnout'!$B165*(Settings!M$7+('G2G Turnout'!$B165*Settings!M$8)))</f>
        <v>1443.2</v>
      </c>
      <c r="AD165" s="18">
        <f>Settings!N$3+('G2G Turnout'!$B165*(Settings!N$4+('G2G Turnout'!$B165*Settings!N$5)))</f>
        <v>14032</v>
      </c>
      <c r="AE165" s="18">
        <f>Settings!N$6+('G2G Turnout'!$B165*(Settings!N$7+('G2G Turnout'!$B165*Settings!N$8)))</f>
        <v>139370</v>
      </c>
      <c r="AF165" s="4"/>
    </row>
    <row r="166" spans="1:32" x14ac:dyDescent="0.25">
      <c r="A166" s="4"/>
      <c r="B166" s="8">
        <v>163</v>
      </c>
      <c r="C166" s="18">
        <f>MAX(D165*(Settings!$C$15/Settings!$C$14),Settings!$C$16)</f>
        <v>0.25</v>
      </c>
      <c r="D166" s="18">
        <f t="shared" si="6"/>
        <v>13246.067499999997</v>
      </c>
      <c r="E166" s="18">
        <f>G166*C166</f>
        <v>39276.112500000003</v>
      </c>
      <c r="F166" s="18">
        <f t="shared" si="7"/>
        <v>52522.18</v>
      </c>
      <c r="G166" s="18">
        <f t="shared" si="8"/>
        <v>157104.45000000001</v>
      </c>
      <c r="H166" s="20">
        <f>Settings!C$3+('G2G Turnout'!$B166*(Settings!C$4+('G2G Turnout'!$B166*Settings!C$5)))</f>
        <v>381.99</v>
      </c>
      <c r="I166" s="18">
        <f>Settings!C$6+('G2G Turnout'!$B166*(Settings!C$7+('G2G Turnout'!$B166*Settings!C$8)))</f>
        <v>50</v>
      </c>
      <c r="J166" s="18">
        <f>Settings!D$3+('G2G Turnout'!$B166*(Settings!D$4+('G2G Turnout'!$B166*Settings!D$5)))</f>
        <v>381.99</v>
      </c>
      <c r="K166" s="18">
        <f>Settings!D$6+('G2G Turnout'!$B166*(Settings!D$7+('G2G Turnout'!$B166*Settings!D$8)))</f>
        <v>331.99</v>
      </c>
      <c r="L166" s="18">
        <f>Settings!E$3+('G2G Turnout'!$B166*(Settings!E$4+('G2G Turnout'!$B166*Settings!E$5)))</f>
        <v>1509.95</v>
      </c>
      <c r="M166" s="18">
        <f>Settings!E$6+('G2G Turnout'!$B166*(Settings!E$7+('G2G Turnout'!$B166*Settings!E$8)))</f>
        <v>50</v>
      </c>
      <c r="N166" s="18">
        <f>Settings!F$3+('G2G Turnout'!$B166*(Settings!F$4+('G2G Turnout'!$B166*Settings!F$5)))</f>
        <v>1509.95</v>
      </c>
      <c r="O166" s="18">
        <f>Settings!F$6+('G2G Turnout'!$B166*(Settings!F$7+('G2G Turnout'!$B166*Settings!F$8)))</f>
        <v>331.99</v>
      </c>
      <c r="P166" s="18">
        <f>Settings!G$3+('G2G Turnout'!$B166*(Settings!G$4+('G2G Turnout'!$B166*Settings!G$5)))</f>
        <v>1509.95</v>
      </c>
      <c r="Q166" s="18">
        <f>Settings!G$6+('G2G Turnout'!$B166*(Settings!G$7+('G2G Turnout'!$B166*Settings!G$8)))</f>
        <v>613.98</v>
      </c>
      <c r="R166" s="18">
        <f>Settings!H$3+('G2G Turnout'!$B166*(Settings!H$4+('G2G Turnout'!$B166*Settings!H$5)))</f>
        <v>1509.95</v>
      </c>
      <c r="S166" s="18">
        <f>Settings!H$6+('G2G Turnout'!$B166*(Settings!H$7+('G2G Turnout'!$B166*Settings!H$8)))</f>
        <v>1459.95</v>
      </c>
      <c r="T166" s="18">
        <f>Settings!I$3+('G2G Turnout'!$B166*(Settings!I$4+('G2G Turnout'!$B166*Settings!I$5)))</f>
        <v>2919.9</v>
      </c>
      <c r="U166" s="18">
        <f>Settings!I$6+('G2G Turnout'!$B166*(Settings!I$7+('G2G Turnout'!$B166*Settings!I$8)))</f>
        <v>331.99</v>
      </c>
      <c r="V166" s="18">
        <f>Settings!J$3+('G2G Turnout'!$B166*(Settings!J$4+('G2G Turnout'!$B166*Settings!J$5)))</f>
        <v>2919.9</v>
      </c>
      <c r="W166" s="18">
        <f>Settings!J$6+('G2G Turnout'!$B166*(Settings!J$7+('G2G Turnout'!$B166*Settings!J$8)))</f>
        <v>1459.95</v>
      </c>
      <c r="X166" s="18">
        <f>Settings!K$3+('G2G Turnout'!$B166*(Settings!K$4+('G2G Turnout'!$B166*Settings!K$5)))</f>
        <v>2919.9</v>
      </c>
      <c r="Y166" s="18">
        <f>Settings!K$6+('G2G Turnout'!$B166*(Settings!K$7+('G2G Turnout'!$B166*Settings!K$8)))</f>
        <v>2869.9</v>
      </c>
      <c r="Z166" s="18">
        <f>Settings!L$3+('G2G Turnout'!$B166*(Settings!L$4+('G2G Turnout'!$B166*Settings!L$5)))</f>
        <v>8559.6999999999989</v>
      </c>
      <c r="AA166" s="18">
        <f>Settings!L$6+('G2G Turnout'!$B166*(Settings!L$7+('G2G Turnout'!$B166*Settings!L$8)))</f>
        <v>7099.75</v>
      </c>
      <c r="AB166" s="18">
        <f>Settings!M$3+('G2G Turnout'!$B166*(Settings!M$4+('G2G Turnout'!$B166*Settings!M$5)))</f>
        <v>14199.5</v>
      </c>
      <c r="AC166" s="18">
        <f>Settings!M$6+('G2G Turnout'!$B166*(Settings!M$7+('G2G Turnout'!$B166*Settings!M$8)))</f>
        <v>1459.95</v>
      </c>
      <c r="AD166" s="18">
        <f>Settings!N$3+('G2G Turnout'!$B166*(Settings!N$4+('G2G Turnout'!$B166*Settings!N$5)))</f>
        <v>14199.5</v>
      </c>
      <c r="AE166" s="18">
        <f>Settings!N$6+('G2G Turnout'!$B166*(Settings!N$7+('G2G Turnout'!$B166*Settings!N$8)))</f>
        <v>141045</v>
      </c>
      <c r="AF166" s="4"/>
    </row>
    <row r="167" spans="1:32" x14ac:dyDescent="0.25">
      <c r="A167" s="4"/>
      <c r="B167" s="8">
        <v>164</v>
      </c>
      <c r="C167" s="18">
        <f>MAX(D166*(Settings!$C$15/Settings!$C$14),Settings!$C$16)</f>
        <v>2.207677916666666</v>
      </c>
      <c r="D167" s="18">
        <f t="shared" si="6"/>
        <v>-297829.63526649983</v>
      </c>
      <c r="E167" s="18">
        <f>G167*C167</f>
        <v>350965.15526649985</v>
      </c>
      <c r="F167" s="18">
        <f t="shared" si="7"/>
        <v>53135.520000000004</v>
      </c>
      <c r="G167" s="18">
        <f t="shared" si="8"/>
        <v>158974.79999999999</v>
      </c>
      <c r="H167" s="20">
        <f>Settings!C$3+('G2G Turnout'!$B167*(Settings!C$4+('G2G Turnout'!$B167*Settings!C$5)))</f>
        <v>385.36</v>
      </c>
      <c r="I167" s="18">
        <f>Settings!C$6+('G2G Turnout'!$B167*(Settings!C$7+('G2G Turnout'!$B167*Settings!C$8)))</f>
        <v>50</v>
      </c>
      <c r="J167" s="18">
        <f>Settings!D$3+('G2G Turnout'!$B167*(Settings!D$4+('G2G Turnout'!$B167*Settings!D$5)))</f>
        <v>385.36</v>
      </c>
      <c r="K167" s="18">
        <f>Settings!D$6+('G2G Turnout'!$B167*(Settings!D$7+('G2G Turnout'!$B167*Settings!D$8)))</f>
        <v>335.36</v>
      </c>
      <c r="L167" s="18">
        <f>Settings!E$3+('G2G Turnout'!$B167*(Settings!E$4+('G2G Turnout'!$B167*Settings!E$5)))</f>
        <v>1526.8000000000002</v>
      </c>
      <c r="M167" s="18">
        <f>Settings!E$6+('G2G Turnout'!$B167*(Settings!E$7+('G2G Turnout'!$B167*Settings!E$8)))</f>
        <v>50</v>
      </c>
      <c r="N167" s="18">
        <f>Settings!F$3+('G2G Turnout'!$B167*(Settings!F$4+('G2G Turnout'!$B167*Settings!F$5)))</f>
        <v>1526.8000000000002</v>
      </c>
      <c r="O167" s="18">
        <f>Settings!F$6+('G2G Turnout'!$B167*(Settings!F$7+('G2G Turnout'!$B167*Settings!F$8)))</f>
        <v>335.36</v>
      </c>
      <c r="P167" s="18">
        <f>Settings!G$3+('G2G Turnout'!$B167*(Settings!G$4+('G2G Turnout'!$B167*Settings!G$5)))</f>
        <v>1526.8000000000002</v>
      </c>
      <c r="Q167" s="18">
        <f>Settings!G$6+('G2G Turnout'!$B167*(Settings!G$7+('G2G Turnout'!$B167*Settings!G$8)))</f>
        <v>620.72</v>
      </c>
      <c r="R167" s="18">
        <f>Settings!H$3+('G2G Turnout'!$B167*(Settings!H$4+('G2G Turnout'!$B167*Settings!H$5)))</f>
        <v>1526.8000000000002</v>
      </c>
      <c r="S167" s="18">
        <f>Settings!H$6+('G2G Turnout'!$B167*(Settings!H$7+('G2G Turnout'!$B167*Settings!H$8)))</f>
        <v>1476.8000000000002</v>
      </c>
      <c r="T167" s="18">
        <f>Settings!I$3+('G2G Turnout'!$B167*(Settings!I$4+('G2G Turnout'!$B167*Settings!I$5)))</f>
        <v>2953.6000000000004</v>
      </c>
      <c r="U167" s="18">
        <f>Settings!I$6+('G2G Turnout'!$B167*(Settings!I$7+('G2G Turnout'!$B167*Settings!I$8)))</f>
        <v>335.36</v>
      </c>
      <c r="V167" s="18">
        <f>Settings!J$3+('G2G Turnout'!$B167*(Settings!J$4+('G2G Turnout'!$B167*Settings!J$5)))</f>
        <v>2953.6000000000004</v>
      </c>
      <c r="W167" s="18">
        <f>Settings!J$6+('G2G Turnout'!$B167*(Settings!J$7+('G2G Turnout'!$B167*Settings!J$8)))</f>
        <v>1476.8000000000002</v>
      </c>
      <c r="X167" s="18">
        <f>Settings!K$3+('G2G Turnout'!$B167*(Settings!K$4+('G2G Turnout'!$B167*Settings!K$5)))</f>
        <v>2953.6000000000004</v>
      </c>
      <c r="Y167" s="18">
        <f>Settings!K$6+('G2G Turnout'!$B167*(Settings!K$7+('G2G Turnout'!$B167*Settings!K$8)))</f>
        <v>2903.6000000000004</v>
      </c>
      <c r="Z167" s="18">
        <f>Settings!L$3+('G2G Turnout'!$B167*(Settings!L$4+('G2G Turnout'!$B167*Settings!L$5)))</f>
        <v>8660.7999999999993</v>
      </c>
      <c r="AA167" s="18">
        <f>Settings!L$6+('G2G Turnout'!$B167*(Settings!L$7+('G2G Turnout'!$B167*Settings!L$8)))</f>
        <v>7184</v>
      </c>
      <c r="AB167" s="18">
        <f>Settings!M$3+('G2G Turnout'!$B167*(Settings!M$4+('G2G Turnout'!$B167*Settings!M$5)))</f>
        <v>14368</v>
      </c>
      <c r="AC167" s="18">
        <f>Settings!M$6+('G2G Turnout'!$B167*(Settings!M$7+('G2G Turnout'!$B167*Settings!M$8)))</f>
        <v>1476.8000000000002</v>
      </c>
      <c r="AD167" s="18">
        <f>Settings!N$3+('G2G Turnout'!$B167*(Settings!N$4+('G2G Turnout'!$B167*Settings!N$5)))</f>
        <v>14368</v>
      </c>
      <c r="AE167" s="18">
        <f>Settings!N$6+('G2G Turnout'!$B167*(Settings!N$7+('G2G Turnout'!$B167*Settings!N$8)))</f>
        <v>142730</v>
      </c>
      <c r="AF167" s="4"/>
    </row>
    <row r="168" spans="1:32" x14ac:dyDescent="0.25">
      <c r="A168" s="4"/>
      <c r="B168" s="8">
        <v>165</v>
      </c>
      <c r="C168" s="18">
        <f>MAX(D167*(Settings!$C$15/Settings!$C$14),Settings!$C$16)</f>
        <v>0.25</v>
      </c>
      <c r="D168" s="18">
        <f t="shared" si="6"/>
        <v>13538.4375</v>
      </c>
      <c r="E168" s="18">
        <f>G168*C168</f>
        <v>40214.0625</v>
      </c>
      <c r="F168" s="18">
        <f t="shared" si="7"/>
        <v>53752.5</v>
      </c>
      <c r="G168" s="18">
        <f t="shared" si="8"/>
        <v>160856.25</v>
      </c>
      <c r="H168" s="20">
        <f>Settings!C$3+('G2G Turnout'!$B168*(Settings!C$4+('G2G Turnout'!$B168*Settings!C$5)))</f>
        <v>388.75000000000006</v>
      </c>
      <c r="I168" s="18">
        <f>Settings!C$6+('G2G Turnout'!$B168*(Settings!C$7+('G2G Turnout'!$B168*Settings!C$8)))</f>
        <v>50</v>
      </c>
      <c r="J168" s="18">
        <f>Settings!D$3+('G2G Turnout'!$B168*(Settings!D$4+('G2G Turnout'!$B168*Settings!D$5)))</f>
        <v>388.75000000000006</v>
      </c>
      <c r="K168" s="18">
        <f>Settings!D$6+('G2G Turnout'!$B168*(Settings!D$7+('G2G Turnout'!$B168*Settings!D$8)))</f>
        <v>338.75000000000006</v>
      </c>
      <c r="L168" s="18">
        <f>Settings!E$3+('G2G Turnout'!$B168*(Settings!E$4+('G2G Turnout'!$B168*Settings!E$5)))</f>
        <v>1543.75</v>
      </c>
      <c r="M168" s="18">
        <f>Settings!E$6+('G2G Turnout'!$B168*(Settings!E$7+('G2G Turnout'!$B168*Settings!E$8)))</f>
        <v>50</v>
      </c>
      <c r="N168" s="18">
        <f>Settings!F$3+('G2G Turnout'!$B168*(Settings!F$4+('G2G Turnout'!$B168*Settings!F$5)))</f>
        <v>1543.75</v>
      </c>
      <c r="O168" s="18">
        <f>Settings!F$6+('G2G Turnout'!$B168*(Settings!F$7+('G2G Turnout'!$B168*Settings!F$8)))</f>
        <v>338.75000000000006</v>
      </c>
      <c r="P168" s="18">
        <f>Settings!G$3+('G2G Turnout'!$B168*(Settings!G$4+('G2G Turnout'!$B168*Settings!G$5)))</f>
        <v>1543.75</v>
      </c>
      <c r="Q168" s="18">
        <f>Settings!G$6+('G2G Turnout'!$B168*(Settings!G$7+('G2G Turnout'!$B168*Settings!G$8)))</f>
        <v>627.50000000000011</v>
      </c>
      <c r="R168" s="18">
        <f>Settings!H$3+('G2G Turnout'!$B168*(Settings!H$4+('G2G Turnout'!$B168*Settings!H$5)))</f>
        <v>1543.75</v>
      </c>
      <c r="S168" s="18">
        <f>Settings!H$6+('G2G Turnout'!$B168*(Settings!H$7+('G2G Turnout'!$B168*Settings!H$8)))</f>
        <v>1493.75</v>
      </c>
      <c r="T168" s="18">
        <f>Settings!I$3+('G2G Turnout'!$B168*(Settings!I$4+('G2G Turnout'!$B168*Settings!I$5)))</f>
        <v>2987.5</v>
      </c>
      <c r="U168" s="18">
        <f>Settings!I$6+('G2G Turnout'!$B168*(Settings!I$7+('G2G Turnout'!$B168*Settings!I$8)))</f>
        <v>338.75000000000006</v>
      </c>
      <c r="V168" s="18">
        <f>Settings!J$3+('G2G Turnout'!$B168*(Settings!J$4+('G2G Turnout'!$B168*Settings!J$5)))</f>
        <v>2987.5</v>
      </c>
      <c r="W168" s="18">
        <f>Settings!J$6+('G2G Turnout'!$B168*(Settings!J$7+('G2G Turnout'!$B168*Settings!J$8)))</f>
        <v>1493.75</v>
      </c>
      <c r="X168" s="18">
        <f>Settings!K$3+('G2G Turnout'!$B168*(Settings!K$4+('G2G Turnout'!$B168*Settings!K$5)))</f>
        <v>2987.5</v>
      </c>
      <c r="Y168" s="18">
        <f>Settings!K$6+('G2G Turnout'!$B168*(Settings!K$7+('G2G Turnout'!$B168*Settings!K$8)))</f>
        <v>2937.5</v>
      </c>
      <c r="Z168" s="18">
        <f>Settings!L$3+('G2G Turnout'!$B168*(Settings!L$4+('G2G Turnout'!$B168*Settings!L$5)))</f>
        <v>8762.5</v>
      </c>
      <c r="AA168" s="18">
        <f>Settings!L$6+('G2G Turnout'!$B168*(Settings!L$7+('G2G Turnout'!$B168*Settings!L$8)))</f>
        <v>7268.75</v>
      </c>
      <c r="AB168" s="18">
        <f>Settings!M$3+('G2G Turnout'!$B168*(Settings!M$4+('G2G Turnout'!$B168*Settings!M$5)))</f>
        <v>14537.5</v>
      </c>
      <c r="AC168" s="18">
        <f>Settings!M$6+('G2G Turnout'!$B168*(Settings!M$7+('G2G Turnout'!$B168*Settings!M$8)))</f>
        <v>1493.75</v>
      </c>
      <c r="AD168" s="18">
        <f>Settings!N$3+('G2G Turnout'!$B168*(Settings!N$4+('G2G Turnout'!$B168*Settings!N$5)))</f>
        <v>14537.5</v>
      </c>
      <c r="AE168" s="18">
        <f>Settings!N$6+('G2G Turnout'!$B168*(Settings!N$7+('G2G Turnout'!$B168*Settings!N$8)))</f>
        <v>144425</v>
      </c>
      <c r="AF168" s="4"/>
    </row>
    <row r="169" spans="1:32" x14ac:dyDescent="0.25">
      <c r="A169" s="4"/>
      <c r="B169" s="8">
        <v>166</v>
      </c>
      <c r="C169" s="18">
        <f>MAX(D168*(Settings!$C$15/Settings!$C$14),Settings!$C$16)</f>
        <v>2.2564062499999999</v>
      </c>
      <c r="D169" s="18">
        <f t="shared" si="6"/>
        <v>-312854.28949999996</v>
      </c>
      <c r="E169" s="18">
        <f>G169*C169</f>
        <v>367227.40949999995</v>
      </c>
      <c r="F169" s="18">
        <f t="shared" si="7"/>
        <v>54373.120000000003</v>
      </c>
      <c r="G169" s="18">
        <f t="shared" si="8"/>
        <v>162748.79999999999</v>
      </c>
      <c r="H169" s="20">
        <f>Settings!C$3+('G2G Turnout'!$B169*(Settings!C$4+('G2G Turnout'!$B169*Settings!C$5)))</f>
        <v>392.16</v>
      </c>
      <c r="I169" s="18">
        <f>Settings!C$6+('G2G Turnout'!$B169*(Settings!C$7+('G2G Turnout'!$B169*Settings!C$8)))</f>
        <v>50</v>
      </c>
      <c r="J169" s="18">
        <f>Settings!D$3+('G2G Turnout'!$B169*(Settings!D$4+('G2G Turnout'!$B169*Settings!D$5)))</f>
        <v>392.16</v>
      </c>
      <c r="K169" s="18">
        <f>Settings!D$6+('G2G Turnout'!$B169*(Settings!D$7+('G2G Turnout'!$B169*Settings!D$8)))</f>
        <v>342.16</v>
      </c>
      <c r="L169" s="18">
        <f>Settings!E$3+('G2G Turnout'!$B169*(Settings!E$4+('G2G Turnout'!$B169*Settings!E$5)))</f>
        <v>1560.8000000000002</v>
      </c>
      <c r="M169" s="18">
        <f>Settings!E$6+('G2G Turnout'!$B169*(Settings!E$7+('G2G Turnout'!$B169*Settings!E$8)))</f>
        <v>50</v>
      </c>
      <c r="N169" s="18">
        <f>Settings!F$3+('G2G Turnout'!$B169*(Settings!F$4+('G2G Turnout'!$B169*Settings!F$5)))</f>
        <v>1560.8000000000002</v>
      </c>
      <c r="O169" s="18">
        <f>Settings!F$6+('G2G Turnout'!$B169*(Settings!F$7+('G2G Turnout'!$B169*Settings!F$8)))</f>
        <v>342.16</v>
      </c>
      <c r="P169" s="18">
        <f>Settings!G$3+('G2G Turnout'!$B169*(Settings!G$4+('G2G Turnout'!$B169*Settings!G$5)))</f>
        <v>1560.8000000000002</v>
      </c>
      <c r="Q169" s="18">
        <f>Settings!G$6+('G2G Turnout'!$B169*(Settings!G$7+('G2G Turnout'!$B169*Settings!G$8)))</f>
        <v>634.32000000000005</v>
      </c>
      <c r="R169" s="18">
        <f>Settings!H$3+('G2G Turnout'!$B169*(Settings!H$4+('G2G Turnout'!$B169*Settings!H$5)))</f>
        <v>1560.8000000000002</v>
      </c>
      <c r="S169" s="18">
        <f>Settings!H$6+('G2G Turnout'!$B169*(Settings!H$7+('G2G Turnout'!$B169*Settings!H$8)))</f>
        <v>1510.8000000000002</v>
      </c>
      <c r="T169" s="18">
        <f>Settings!I$3+('G2G Turnout'!$B169*(Settings!I$4+('G2G Turnout'!$B169*Settings!I$5)))</f>
        <v>3021.6000000000004</v>
      </c>
      <c r="U169" s="18">
        <f>Settings!I$6+('G2G Turnout'!$B169*(Settings!I$7+('G2G Turnout'!$B169*Settings!I$8)))</f>
        <v>342.16</v>
      </c>
      <c r="V169" s="18">
        <f>Settings!J$3+('G2G Turnout'!$B169*(Settings!J$4+('G2G Turnout'!$B169*Settings!J$5)))</f>
        <v>3021.6000000000004</v>
      </c>
      <c r="W169" s="18">
        <f>Settings!J$6+('G2G Turnout'!$B169*(Settings!J$7+('G2G Turnout'!$B169*Settings!J$8)))</f>
        <v>1510.8000000000002</v>
      </c>
      <c r="X169" s="18">
        <f>Settings!K$3+('G2G Turnout'!$B169*(Settings!K$4+('G2G Turnout'!$B169*Settings!K$5)))</f>
        <v>3021.6000000000004</v>
      </c>
      <c r="Y169" s="18">
        <f>Settings!K$6+('G2G Turnout'!$B169*(Settings!K$7+('G2G Turnout'!$B169*Settings!K$8)))</f>
        <v>2971.6000000000004</v>
      </c>
      <c r="Z169" s="18">
        <f>Settings!L$3+('G2G Turnout'!$B169*(Settings!L$4+('G2G Turnout'!$B169*Settings!L$5)))</f>
        <v>8864.7999999999993</v>
      </c>
      <c r="AA169" s="18">
        <f>Settings!L$6+('G2G Turnout'!$B169*(Settings!L$7+('G2G Turnout'!$B169*Settings!L$8)))</f>
        <v>7354</v>
      </c>
      <c r="AB169" s="18">
        <f>Settings!M$3+('G2G Turnout'!$B169*(Settings!M$4+('G2G Turnout'!$B169*Settings!M$5)))</f>
        <v>14708</v>
      </c>
      <c r="AC169" s="18">
        <f>Settings!M$6+('G2G Turnout'!$B169*(Settings!M$7+('G2G Turnout'!$B169*Settings!M$8)))</f>
        <v>1510.8000000000002</v>
      </c>
      <c r="AD169" s="18">
        <f>Settings!N$3+('G2G Turnout'!$B169*(Settings!N$4+('G2G Turnout'!$B169*Settings!N$5)))</f>
        <v>14708</v>
      </c>
      <c r="AE169" s="18">
        <f>Settings!N$6+('G2G Turnout'!$B169*(Settings!N$7+('G2G Turnout'!$B169*Settings!N$8)))</f>
        <v>146130</v>
      </c>
      <c r="AF169" s="4"/>
    </row>
    <row r="170" spans="1:32" x14ac:dyDescent="0.25">
      <c r="A170" s="4"/>
      <c r="B170" s="8">
        <v>167</v>
      </c>
      <c r="C170" s="18">
        <f>MAX(D169*(Settings!$C$15/Settings!$C$14),Settings!$C$16)</f>
        <v>0.25</v>
      </c>
      <c r="D170" s="18">
        <f t="shared" si="6"/>
        <v>13834.267499999994</v>
      </c>
      <c r="E170" s="18">
        <f>G170*C170</f>
        <v>41163.112500000003</v>
      </c>
      <c r="F170" s="18">
        <f t="shared" si="7"/>
        <v>54997.38</v>
      </c>
      <c r="G170" s="18">
        <f t="shared" si="8"/>
        <v>164652.45000000001</v>
      </c>
      <c r="H170" s="20">
        <f>Settings!C$3+('G2G Turnout'!$B170*(Settings!C$4+('G2G Turnout'!$B170*Settings!C$5)))</f>
        <v>395.59</v>
      </c>
      <c r="I170" s="18">
        <f>Settings!C$6+('G2G Turnout'!$B170*(Settings!C$7+('G2G Turnout'!$B170*Settings!C$8)))</f>
        <v>50</v>
      </c>
      <c r="J170" s="18">
        <f>Settings!D$3+('G2G Turnout'!$B170*(Settings!D$4+('G2G Turnout'!$B170*Settings!D$5)))</f>
        <v>395.59</v>
      </c>
      <c r="K170" s="18">
        <f>Settings!D$6+('G2G Turnout'!$B170*(Settings!D$7+('G2G Turnout'!$B170*Settings!D$8)))</f>
        <v>345.59</v>
      </c>
      <c r="L170" s="18">
        <f>Settings!E$3+('G2G Turnout'!$B170*(Settings!E$4+('G2G Turnout'!$B170*Settings!E$5)))</f>
        <v>1577.95</v>
      </c>
      <c r="M170" s="18">
        <f>Settings!E$6+('G2G Turnout'!$B170*(Settings!E$7+('G2G Turnout'!$B170*Settings!E$8)))</f>
        <v>50</v>
      </c>
      <c r="N170" s="18">
        <f>Settings!F$3+('G2G Turnout'!$B170*(Settings!F$4+('G2G Turnout'!$B170*Settings!F$5)))</f>
        <v>1577.95</v>
      </c>
      <c r="O170" s="18">
        <f>Settings!F$6+('G2G Turnout'!$B170*(Settings!F$7+('G2G Turnout'!$B170*Settings!F$8)))</f>
        <v>345.59</v>
      </c>
      <c r="P170" s="18">
        <f>Settings!G$3+('G2G Turnout'!$B170*(Settings!G$4+('G2G Turnout'!$B170*Settings!G$5)))</f>
        <v>1577.95</v>
      </c>
      <c r="Q170" s="18">
        <f>Settings!G$6+('G2G Turnout'!$B170*(Settings!G$7+('G2G Turnout'!$B170*Settings!G$8)))</f>
        <v>641.17999999999995</v>
      </c>
      <c r="R170" s="18">
        <f>Settings!H$3+('G2G Turnout'!$B170*(Settings!H$4+('G2G Turnout'!$B170*Settings!H$5)))</f>
        <v>1577.95</v>
      </c>
      <c r="S170" s="18">
        <f>Settings!H$6+('G2G Turnout'!$B170*(Settings!H$7+('G2G Turnout'!$B170*Settings!H$8)))</f>
        <v>1527.95</v>
      </c>
      <c r="T170" s="18">
        <f>Settings!I$3+('G2G Turnout'!$B170*(Settings!I$4+('G2G Turnout'!$B170*Settings!I$5)))</f>
        <v>3055.9</v>
      </c>
      <c r="U170" s="18">
        <f>Settings!I$6+('G2G Turnout'!$B170*(Settings!I$7+('G2G Turnout'!$B170*Settings!I$8)))</f>
        <v>345.59</v>
      </c>
      <c r="V170" s="18">
        <f>Settings!J$3+('G2G Turnout'!$B170*(Settings!J$4+('G2G Turnout'!$B170*Settings!J$5)))</f>
        <v>3055.9</v>
      </c>
      <c r="W170" s="18">
        <f>Settings!J$6+('G2G Turnout'!$B170*(Settings!J$7+('G2G Turnout'!$B170*Settings!J$8)))</f>
        <v>1527.95</v>
      </c>
      <c r="X170" s="18">
        <f>Settings!K$3+('G2G Turnout'!$B170*(Settings!K$4+('G2G Turnout'!$B170*Settings!K$5)))</f>
        <v>3055.9</v>
      </c>
      <c r="Y170" s="18">
        <f>Settings!K$6+('G2G Turnout'!$B170*(Settings!K$7+('G2G Turnout'!$B170*Settings!K$8)))</f>
        <v>3005.9</v>
      </c>
      <c r="Z170" s="18">
        <f>Settings!L$3+('G2G Turnout'!$B170*(Settings!L$4+('G2G Turnout'!$B170*Settings!L$5)))</f>
        <v>8967.7000000000007</v>
      </c>
      <c r="AA170" s="18">
        <f>Settings!L$6+('G2G Turnout'!$B170*(Settings!L$7+('G2G Turnout'!$B170*Settings!L$8)))</f>
        <v>7439.75</v>
      </c>
      <c r="AB170" s="18">
        <f>Settings!M$3+('G2G Turnout'!$B170*(Settings!M$4+('G2G Turnout'!$B170*Settings!M$5)))</f>
        <v>14879.5</v>
      </c>
      <c r="AC170" s="18">
        <f>Settings!M$6+('G2G Turnout'!$B170*(Settings!M$7+('G2G Turnout'!$B170*Settings!M$8)))</f>
        <v>1527.95</v>
      </c>
      <c r="AD170" s="18">
        <f>Settings!N$3+('G2G Turnout'!$B170*(Settings!N$4+('G2G Turnout'!$B170*Settings!N$5)))</f>
        <v>14879.5</v>
      </c>
      <c r="AE170" s="18">
        <f>Settings!N$6+('G2G Turnout'!$B170*(Settings!N$7+('G2G Turnout'!$B170*Settings!N$8)))</f>
        <v>147845</v>
      </c>
      <c r="AF170" s="4"/>
    </row>
    <row r="171" spans="1:32" x14ac:dyDescent="0.25">
      <c r="A171" s="4"/>
      <c r="B171" s="8">
        <v>168</v>
      </c>
      <c r="C171" s="18">
        <f>MAX(D170*(Settings!$C$15/Settings!$C$14),Settings!$C$16)</f>
        <v>2.305711249999999</v>
      </c>
      <c r="D171" s="18">
        <f t="shared" si="6"/>
        <v>-328430.58692099981</v>
      </c>
      <c r="E171" s="18">
        <f>G171*C171</f>
        <v>384055.86692099983</v>
      </c>
      <c r="F171" s="18">
        <f t="shared" si="7"/>
        <v>55625.279999999999</v>
      </c>
      <c r="G171" s="18">
        <f t="shared" si="8"/>
        <v>166567.20000000001</v>
      </c>
      <c r="H171" s="20">
        <f>Settings!C$3+('G2G Turnout'!$B171*(Settings!C$4+('G2G Turnout'!$B171*Settings!C$5)))</f>
        <v>399.04</v>
      </c>
      <c r="I171" s="18">
        <f>Settings!C$6+('G2G Turnout'!$B171*(Settings!C$7+('G2G Turnout'!$B171*Settings!C$8)))</f>
        <v>50</v>
      </c>
      <c r="J171" s="18">
        <f>Settings!D$3+('G2G Turnout'!$B171*(Settings!D$4+('G2G Turnout'!$B171*Settings!D$5)))</f>
        <v>399.04</v>
      </c>
      <c r="K171" s="18">
        <f>Settings!D$6+('G2G Turnout'!$B171*(Settings!D$7+('G2G Turnout'!$B171*Settings!D$8)))</f>
        <v>349.04</v>
      </c>
      <c r="L171" s="18">
        <f>Settings!E$3+('G2G Turnout'!$B171*(Settings!E$4+('G2G Turnout'!$B171*Settings!E$5)))</f>
        <v>1595.2</v>
      </c>
      <c r="M171" s="18">
        <f>Settings!E$6+('G2G Turnout'!$B171*(Settings!E$7+('G2G Turnout'!$B171*Settings!E$8)))</f>
        <v>50</v>
      </c>
      <c r="N171" s="18">
        <f>Settings!F$3+('G2G Turnout'!$B171*(Settings!F$4+('G2G Turnout'!$B171*Settings!F$5)))</f>
        <v>1595.2</v>
      </c>
      <c r="O171" s="18">
        <f>Settings!F$6+('G2G Turnout'!$B171*(Settings!F$7+('G2G Turnout'!$B171*Settings!F$8)))</f>
        <v>349.04</v>
      </c>
      <c r="P171" s="18">
        <f>Settings!G$3+('G2G Turnout'!$B171*(Settings!G$4+('G2G Turnout'!$B171*Settings!G$5)))</f>
        <v>1595.2</v>
      </c>
      <c r="Q171" s="18">
        <f>Settings!G$6+('G2G Turnout'!$B171*(Settings!G$7+('G2G Turnout'!$B171*Settings!G$8)))</f>
        <v>648.08000000000004</v>
      </c>
      <c r="R171" s="18">
        <f>Settings!H$3+('G2G Turnout'!$B171*(Settings!H$4+('G2G Turnout'!$B171*Settings!H$5)))</f>
        <v>1595.2</v>
      </c>
      <c r="S171" s="18">
        <f>Settings!H$6+('G2G Turnout'!$B171*(Settings!H$7+('G2G Turnout'!$B171*Settings!H$8)))</f>
        <v>1545.2</v>
      </c>
      <c r="T171" s="18">
        <f>Settings!I$3+('G2G Turnout'!$B171*(Settings!I$4+('G2G Turnout'!$B171*Settings!I$5)))</f>
        <v>3090.4</v>
      </c>
      <c r="U171" s="18">
        <f>Settings!I$6+('G2G Turnout'!$B171*(Settings!I$7+('G2G Turnout'!$B171*Settings!I$8)))</f>
        <v>349.04</v>
      </c>
      <c r="V171" s="18">
        <f>Settings!J$3+('G2G Turnout'!$B171*(Settings!J$4+('G2G Turnout'!$B171*Settings!J$5)))</f>
        <v>3090.4</v>
      </c>
      <c r="W171" s="18">
        <f>Settings!J$6+('G2G Turnout'!$B171*(Settings!J$7+('G2G Turnout'!$B171*Settings!J$8)))</f>
        <v>1545.2</v>
      </c>
      <c r="X171" s="18">
        <f>Settings!K$3+('G2G Turnout'!$B171*(Settings!K$4+('G2G Turnout'!$B171*Settings!K$5)))</f>
        <v>3090.4</v>
      </c>
      <c r="Y171" s="18">
        <f>Settings!K$6+('G2G Turnout'!$B171*(Settings!K$7+('G2G Turnout'!$B171*Settings!K$8)))</f>
        <v>3040.4</v>
      </c>
      <c r="Z171" s="18">
        <f>Settings!L$3+('G2G Turnout'!$B171*(Settings!L$4+('G2G Turnout'!$B171*Settings!L$5)))</f>
        <v>9071.1999999999989</v>
      </c>
      <c r="AA171" s="18">
        <f>Settings!L$6+('G2G Turnout'!$B171*(Settings!L$7+('G2G Turnout'!$B171*Settings!L$8)))</f>
        <v>7526</v>
      </c>
      <c r="AB171" s="18">
        <f>Settings!M$3+('G2G Turnout'!$B171*(Settings!M$4+('G2G Turnout'!$B171*Settings!M$5)))</f>
        <v>15052</v>
      </c>
      <c r="AC171" s="18">
        <f>Settings!M$6+('G2G Turnout'!$B171*(Settings!M$7+('G2G Turnout'!$B171*Settings!M$8)))</f>
        <v>1545.2</v>
      </c>
      <c r="AD171" s="18">
        <f>Settings!N$3+('G2G Turnout'!$B171*(Settings!N$4+('G2G Turnout'!$B171*Settings!N$5)))</f>
        <v>15052</v>
      </c>
      <c r="AE171" s="18">
        <f>Settings!N$6+('G2G Turnout'!$B171*(Settings!N$7+('G2G Turnout'!$B171*Settings!N$8)))</f>
        <v>149570</v>
      </c>
      <c r="AF171" s="4"/>
    </row>
    <row r="172" spans="1:32" x14ac:dyDescent="0.25">
      <c r="A172" s="4"/>
      <c r="B172" s="8">
        <v>169</v>
      </c>
      <c r="C172" s="18">
        <f>MAX(D171*(Settings!$C$15/Settings!$C$14),Settings!$C$16)</f>
        <v>0.25</v>
      </c>
      <c r="D172" s="18">
        <f t="shared" si="6"/>
        <v>14133.557500000003</v>
      </c>
      <c r="E172" s="18">
        <f>G172*C172</f>
        <v>42123.262499999997</v>
      </c>
      <c r="F172" s="18">
        <f t="shared" si="7"/>
        <v>56256.82</v>
      </c>
      <c r="G172" s="18">
        <f t="shared" si="8"/>
        <v>168493.05</v>
      </c>
      <c r="H172" s="20">
        <f>Settings!C$3+('G2G Turnout'!$B172*(Settings!C$4+('G2G Turnout'!$B172*Settings!C$5)))</f>
        <v>402.51</v>
      </c>
      <c r="I172" s="18">
        <f>Settings!C$6+('G2G Turnout'!$B172*(Settings!C$7+('G2G Turnout'!$B172*Settings!C$8)))</f>
        <v>50</v>
      </c>
      <c r="J172" s="18">
        <f>Settings!D$3+('G2G Turnout'!$B172*(Settings!D$4+('G2G Turnout'!$B172*Settings!D$5)))</f>
        <v>402.51</v>
      </c>
      <c r="K172" s="18">
        <f>Settings!D$6+('G2G Turnout'!$B172*(Settings!D$7+('G2G Turnout'!$B172*Settings!D$8)))</f>
        <v>352.51</v>
      </c>
      <c r="L172" s="18">
        <f>Settings!E$3+('G2G Turnout'!$B172*(Settings!E$4+('G2G Turnout'!$B172*Settings!E$5)))</f>
        <v>1612.5500000000002</v>
      </c>
      <c r="M172" s="18">
        <f>Settings!E$6+('G2G Turnout'!$B172*(Settings!E$7+('G2G Turnout'!$B172*Settings!E$8)))</f>
        <v>50</v>
      </c>
      <c r="N172" s="18">
        <f>Settings!F$3+('G2G Turnout'!$B172*(Settings!F$4+('G2G Turnout'!$B172*Settings!F$5)))</f>
        <v>1612.5500000000002</v>
      </c>
      <c r="O172" s="18">
        <f>Settings!F$6+('G2G Turnout'!$B172*(Settings!F$7+('G2G Turnout'!$B172*Settings!F$8)))</f>
        <v>352.51</v>
      </c>
      <c r="P172" s="18">
        <f>Settings!G$3+('G2G Turnout'!$B172*(Settings!G$4+('G2G Turnout'!$B172*Settings!G$5)))</f>
        <v>1612.5500000000002</v>
      </c>
      <c r="Q172" s="18">
        <f>Settings!G$6+('G2G Turnout'!$B172*(Settings!G$7+('G2G Turnout'!$B172*Settings!G$8)))</f>
        <v>655.02</v>
      </c>
      <c r="R172" s="18">
        <f>Settings!H$3+('G2G Turnout'!$B172*(Settings!H$4+('G2G Turnout'!$B172*Settings!H$5)))</f>
        <v>1612.5500000000002</v>
      </c>
      <c r="S172" s="18">
        <f>Settings!H$6+('G2G Turnout'!$B172*(Settings!H$7+('G2G Turnout'!$B172*Settings!H$8)))</f>
        <v>1562.5500000000002</v>
      </c>
      <c r="T172" s="18">
        <f>Settings!I$3+('G2G Turnout'!$B172*(Settings!I$4+('G2G Turnout'!$B172*Settings!I$5)))</f>
        <v>3125.1000000000004</v>
      </c>
      <c r="U172" s="18">
        <f>Settings!I$6+('G2G Turnout'!$B172*(Settings!I$7+('G2G Turnout'!$B172*Settings!I$8)))</f>
        <v>352.51</v>
      </c>
      <c r="V172" s="18">
        <f>Settings!J$3+('G2G Turnout'!$B172*(Settings!J$4+('G2G Turnout'!$B172*Settings!J$5)))</f>
        <v>3125.1000000000004</v>
      </c>
      <c r="W172" s="18">
        <f>Settings!J$6+('G2G Turnout'!$B172*(Settings!J$7+('G2G Turnout'!$B172*Settings!J$8)))</f>
        <v>1562.5500000000002</v>
      </c>
      <c r="X172" s="18">
        <f>Settings!K$3+('G2G Turnout'!$B172*(Settings!K$4+('G2G Turnout'!$B172*Settings!K$5)))</f>
        <v>3125.1000000000004</v>
      </c>
      <c r="Y172" s="18">
        <f>Settings!K$6+('G2G Turnout'!$B172*(Settings!K$7+('G2G Turnout'!$B172*Settings!K$8)))</f>
        <v>3075.1000000000004</v>
      </c>
      <c r="Z172" s="18">
        <f>Settings!L$3+('G2G Turnout'!$B172*(Settings!L$4+('G2G Turnout'!$B172*Settings!L$5)))</f>
        <v>9175.2999999999993</v>
      </c>
      <c r="AA172" s="18">
        <f>Settings!L$6+('G2G Turnout'!$B172*(Settings!L$7+('G2G Turnout'!$B172*Settings!L$8)))</f>
        <v>7612.75</v>
      </c>
      <c r="AB172" s="18">
        <f>Settings!M$3+('G2G Turnout'!$B172*(Settings!M$4+('G2G Turnout'!$B172*Settings!M$5)))</f>
        <v>15225.5</v>
      </c>
      <c r="AC172" s="18">
        <f>Settings!M$6+('G2G Turnout'!$B172*(Settings!M$7+('G2G Turnout'!$B172*Settings!M$8)))</f>
        <v>1562.5500000000002</v>
      </c>
      <c r="AD172" s="18">
        <f>Settings!N$3+('G2G Turnout'!$B172*(Settings!N$4+('G2G Turnout'!$B172*Settings!N$5)))</f>
        <v>15225.5</v>
      </c>
      <c r="AE172" s="18">
        <f>Settings!N$6+('G2G Turnout'!$B172*(Settings!N$7+('G2G Turnout'!$B172*Settings!N$8)))</f>
        <v>151305</v>
      </c>
      <c r="AF172" s="4"/>
    </row>
    <row r="173" spans="1:32" x14ac:dyDescent="0.25">
      <c r="A173" s="4"/>
      <c r="B173" s="8">
        <v>170</v>
      </c>
      <c r="C173" s="18">
        <f>MAX(D172*(Settings!$C$15/Settings!$C$14),Settings!$C$16)</f>
        <v>2.3555929166666671</v>
      </c>
      <c r="D173" s="18">
        <f t="shared" si="6"/>
        <v>-344571.70078750007</v>
      </c>
      <c r="E173" s="18">
        <f>G173*C173</f>
        <v>401463.70078750007</v>
      </c>
      <c r="F173" s="18">
        <f t="shared" si="7"/>
        <v>56892</v>
      </c>
      <c r="G173" s="18">
        <f t="shared" si="8"/>
        <v>170430</v>
      </c>
      <c r="H173" s="20">
        <f>Settings!C$3+('G2G Turnout'!$B173*(Settings!C$4+('G2G Turnout'!$B173*Settings!C$5)))</f>
        <v>406</v>
      </c>
      <c r="I173" s="18">
        <f>Settings!C$6+('G2G Turnout'!$B173*(Settings!C$7+('G2G Turnout'!$B173*Settings!C$8)))</f>
        <v>50</v>
      </c>
      <c r="J173" s="18">
        <f>Settings!D$3+('G2G Turnout'!$B173*(Settings!D$4+('G2G Turnout'!$B173*Settings!D$5)))</f>
        <v>406</v>
      </c>
      <c r="K173" s="18">
        <f>Settings!D$6+('G2G Turnout'!$B173*(Settings!D$7+('G2G Turnout'!$B173*Settings!D$8)))</f>
        <v>356</v>
      </c>
      <c r="L173" s="18">
        <f>Settings!E$3+('G2G Turnout'!$B173*(Settings!E$4+('G2G Turnout'!$B173*Settings!E$5)))</f>
        <v>1630</v>
      </c>
      <c r="M173" s="18">
        <f>Settings!E$6+('G2G Turnout'!$B173*(Settings!E$7+('G2G Turnout'!$B173*Settings!E$8)))</f>
        <v>50</v>
      </c>
      <c r="N173" s="18">
        <f>Settings!F$3+('G2G Turnout'!$B173*(Settings!F$4+('G2G Turnout'!$B173*Settings!F$5)))</f>
        <v>1630</v>
      </c>
      <c r="O173" s="18">
        <f>Settings!F$6+('G2G Turnout'!$B173*(Settings!F$7+('G2G Turnout'!$B173*Settings!F$8)))</f>
        <v>356</v>
      </c>
      <c r="P173" s="18">
        <f>Settings!G$3+('G2G Turnout'!$B173*(Settings!G$4+('G2G Turnout'!$B173*Settings!G$5)))</f>
        <v>1630</v>
      </c>
      <c r="Q173" s="18">
        <f>Settings!G$6+('G2G Turnout'!$B173*(Settings!G$7+('G2G Turnout'!$B173*Settings!G$8)))</f>
        <v>662</v>
      </c>
      <c r="R173" s="18">
        <f>Settings!H$3+('G2G Turnout'!$B173*(Settings!H$4+('G2G Turnout'!$B173*Settings!H$5)))</f>
        <v>1630</v>
      </c>
      <c r="S173" s="18">
        <f>Settings!H$6+('G2G Turnout'!$B173*(Settings!H$7+('G2G Turnout'!$B173*Settings!H$8)))</f>
        <v>1580</v>
      </c>
      <c r="T173" s="18">
        <f>Settings!I$3+('G2G Turnout'!$B173*(Settings!I$4+('G2G Turnout'!$B173*Settings!I$5)))</f>
        <v>3160</v>
      </c>
      <c r="U173" s="18">
        <f>Settings!I$6+('G2G Turnout'!$B173*(Settings!I$7+('G2G Turnout'!$B173*Settings!I$8)))</f>
        <v>356</v>
      </c>
      <c r="V173" s="18">
        <f>Settings!J$3+('G2G Turnout'!$B173*(Settings!J$4+('G2G Turnout'!$B173*Settings!J$5)))</f>
        <v>3160</v>
      </c>
      <c r="W173" s="18">
        <f>Settings!J$6+('G2G Turnout'!$B173*(Settings!J$7+('G2G Turnout'!$B173*Settings!J$8)))</f>
        <v>1580</v>
      </c>
      <c r="X173" s="18">
        <f>Settings!K$3+('G2G Turnout'!$B173*(Settings!K$4+('G2G Turnout'!$B173*Settings!K$5)))</f>
        <v>3160</v>
      </c>
      <c r="Y173" s="18">
        <f>Settings!K$6+('G2G Turnout'!$B173*(Settings!K$7+('G2G Turnout'!$B173*Settings!K$8)))</f>
        <v>3110</v>
      </c>
      <c r="Z173" s="18">
        <f>Settings!L$3+('G2G Turnout'!$B173*(Settings!L$4+('G2G Turnout'!$B173*Settings!L$5)))</f>
        <v>9280</v>
      </c>
      <c r="AA173" s="18">
        <f>Settings!L$6+('G2G Turnout'!$B173*(Settings!L$7+('G2G Turnout'!$B173*Settings!L$8)))</f>
        <v>7700</v>
      </c>
      <c r="AB173" s="18">
        <f>Settings!M$3+('G2G Turnout'!$B173*(Settings!M$4+('G2G Turnout'!$B173*Settings!M$5)))</f>
        <v>15400</v>
      </c>
      <c r="AC173" s="18">
        <f>Settings!M$6+('G2G Turnout'!$B173*(Settings!M$7+('G2G Turnout'!$B173*Settings!M$8)))</f>
        <v>1580</v>
      </c>
      <c r="AD173" s="18">
        <f>Settings!N$3+('G2G Turnout'!$B173*(Settings!N$4+('G2G Turnout'!$B173*Settings!N$5)))</f>
        <v>15400</v>
      </c>
      <c r="AE173" s="18">
        <f>Settings!N$6+('G2G Turnout'!$B173*(Settings!N$7+('G2G Turnout'!$B173*Settings!N$8)))</f>
        <v>153050</v>
      </c>
      <c r="AF173" s="4"/>
    </row>
    <row r="174" spans="1:32" x14ac:dyDescent="0.25">
      <c r="A174" s="4"/>
      <c r="B174" s="8">
        <v>171</v>
      </c>
      <c r="C174" s="18">
        <f>MAX(D173*(Settings!$C$15/Settings!$C$14),Settings!$C$16)</f>
        <v>0.25</v>
      </c>
      <c r="D174" s="18">
        <f t="shared" si="6"/>
        <v>14436.30750000001</v>
      </c>
      <c r="E174" s="18">
        <f>G174*C174</f>
        <v>43094.512499999997</v>
      </c>
      <c r="F174" s="18">
        <f t="shared" si="7"/>
        <v>57530.820000000007</v>
      </c>
      <c r="G174" s="18">
        <f t="shared" si="8"/>
        <v>172378.05</v>
      </c>
      <c r="H174" s="20">
        <f>Settings!C$3+('G2G Turnout'!$B174*(Settings!C$4+('G2G Turnout'!$B174*Settings!C$5)))</f>
        <v>409.51</v>
      </c>
      <c r="I174" s="18">
        <f>Settings!C$6+('G2G Turnout'!$B174*(Settings!C$7+('G2G Turnout'!$B174*Settings!C$8)))</f>
        <v>50</v>
      </c>
      <c r="J174" s="18">
        <f>Settings!D$3+('G2G Turnout'!$B174*(Settings!D$4+('G2G Turnout'!$B174*Settings!D$5)))</f>
        <v>409.51</v>
      </c>
      <c r="K174" s="18">
        <f>Settings!D$6+('G2G Turnout'!$B174*(Settings!D$7+('G2G Turnout'!$B174*Settings!D$8)))</f>
        <v>359.51</v>
      </c>
      <c r="L174" s="18">
        <f>Settings!E$3+('G2G Turnout'!$B174*(Settings!E$4+('G2G Turnout'!$B174*Settings!E$5)))</f>
        <v>1647.5500000000002</v>
      </c>
      <c r="M174" s="18">
        <f>Settings!E$6+('G2G Turnout'!$B174*(Settings!E$7+('G2G Turnout'!$B174*Settings!E$8)))</f>
        <v>50</v>
      </c>
      <c r="N174" s="18">
        <f>Settings!F$3+('G2G Turnout'!$B174*(Settings!F$4+('G2G Turnout'!$B174*Settings!F$5)))</f>
        <v>1647.5500000000002</v>
      </c>
      <c r="O174" s="18">
        <f>Settings!F$6+('G2G Turnout'!$B174*(Settings!F$7+('G2G Turnout'!$B174*Settings!F$8)))</f>
        <v>359.51</v>
      </c>
      <c r="P174" s="18">
        <f>Settings!G$3+('G2G Turnout'!$B174*(Settings!G$4+('G2G Turnout'!$B174*Settings!G$5)))</f>
        <v>1647.5500000000002</v>
      </c>
      <c r="Q174" s="18">
        <f>Settings!G$6+('G2G Turnout'!$B174*(Settings!G$7+('G2G Turnout'!$B174*Settings!G$8)))</f>
        <v>669.02</v>
      </c>
      <c r="R174" s="18">
        <f>Settings!H$3+('G2G Turnout'!$B174*(Settings!H$4+('G2G Turnout'!$B174*Settings!H$5)))</f>
        <v>1647.5500000000002</v>
      </c>
      <c r="S174" s="18">
        <f>Settings!H$6+('G2G Turnout'!$B174*(Settings!H$7+('G2G Turnout'!$B174*Settings!H$8)))</f>
        <v>1597.5500000000002</v>
      </c>
      <c r="T174" s="18">
        <f>Settings!I$3+('G2G Turnout'!$B174*(Settings!I$4+('G2G Turnout'!$B174*Settings!I$5)))</f>
        <v>3195.1000000000004</v>
      </c>
      <c r="U174" s="18">
        <f>Settings!I$6+('G2G Turnout'!$B174*(Settings!I$7+('G2G Turnout'!$B174*Settings!I$8)))</f>
        <v>359.51</v>
      </c>
      <c r="V174" s="18">
        <f>Settings!J$3+('G2G Turnout'!$B174*(Settings!J$4+('G2G Turnout'!$B174*Settings!J$5)))</f>
        <v>3195.1000000000004</v>
      </c>
      <c r="W174" s="18">
        <f>Settings!J$6+('G2G Turnout'!$B174*(Settings!J$7+('G2G Turnout'!$B174*Settings!J$8)))</f>
        <v>1597.5500000000002</v>
      </c>
      <c r="X174" s="18">
        <f>Settings!K$3+('G2G Turnout'!$B174*(Settings!K$4+('G2G Turnout'!$B174*Settings!K$5)))</f>
        <v>3195.1000000000004</v>
      </c>
      <c r="Y174" s="18">
        <f>Settings!K$6+('G2G Turnout'!$B174*(Settings!K$7+('G2G Turnout'!$B174*Settings!K$8)))</f>
        <v>3145.1000000000004</v>
      </c>
      <c r="Z174" s="18">
        <f>Settings!L$3+('G2G Turnout'!$B174*(Settings!L$4+('G2G Turnout'!$B174*Settings!L$5)))</f>
        <v>9385.2999999999993</v>
      </c>
      <c r="AA174" s="18">
        <f>Settings!L$6+('G2G Turnout'!$B174*(Settings!L$7+('G2G Turnout'!$B174*Settings!L$8)))</f>
        <v>7787.75</v>
      </c>
      <c r="AB174" s="18">
        <f>Settings!M$3+('G2G Turnout'!$B174*(Settings!M$4+('G2G Turnout'!$B174*Settings!M$5)))</f>
        <v>15575.5</v>
      </c>
      <c r="AC174" s="18">
        <f>Settings!M$6+('G2G Turnout'!$B174*(Settings!M$7+('G2G Turnout'!$B174*Settings!M$8)))</f>
        <v>1597.5500000000002</v>
      </c>
      <c r="AD174" s="18">
        <f>Settings!N$3+('G2G Turnout'!$B174*(Settings!N$4+('G2G Turnout'!$B174*Settings!N$5)))</f>
        <v>15575.5</v>
      </c>
      <c r="AE174" s="18">
        <f>Settings!N$6+('G2G Turnout'!$B174*(Settings!N$7+('G2G Turnout'!$B174*Settings!N$8)))</f>
        <v>154805</v>
      </c>
      <c r="AF174" s="4"/>
    </row>
    <row r="175" spans="1:32" x14ac:dyDescent="0.25">
      <c r="A175" s="4"/>
      <c r="B175" s="8">
        <v>172</v>
      </c>
      <c r="C175" s="18">
        <f>MAX(D174*(Settings!$C$15/Settings!$C$14),Settings!$C$16)</f>
        <v>2.4060512500000018</v>
      </c>
      <c r="D175" s="18">
        <f t="shared" si="6"/>
        <v>-361290.95798150031</v>
      </c>
      <c r="E175" s="18">
        <f>G175*C175</f>
        <v>419464.23798150034</v>
      </c>
      <c r="F175" s="18">
        <f t="shared" si="7"/>
        <v>58173.279999999999</v>
      </c>
      <c r="G175" s="18">
        <f t="shared" si="8"/>
        <v>174337.2</v>
      </c>
      <c r="H175" s="20">
        <f>Settings!C$3+('G2G Turnout'!$B175*(Settings!C$4+('G2G Turnout'!$B175*Settings!C$5)))</f>
        <v>413.04</v>
      </c>
      <c r="I175" s="18">
        <f>Settings!C$6+('G2G Turnout'!$B175*(Settings!C$7+('G2G Turnout'!$B175*Settings!C$8)))</f>
        <v>50</v>
      </c>
      <c r="J175" s="18">
        <f>Settings!D$3+('G2G Turnout'!$B175*(Settings!D$4+('G2G Turnout'!$B175*Settings!D$5)))</f>
        <v>413.04</v>
      </c>
      <c r="K175" s="18">
        <f>Settings!D$6+('G2G Turnout'!$B175*(Settings!D$7+('G2G Turnout'!$B175*Settings!D$8)))</f>
        <v>363.04</v>
      </c>
      <c r="L175" s="18">
        <f>Settings!E$3+('G2G Turnout'!$B175*(Settings!E$4+('G2G Turnout'!$B175*Settings!E$5)))</f>
        <v>1665.2</v>
      </c>
      <c r="M175" s="18">
        <f>Settings!E$6+('G2G Turnout'!$B175*(Settings!E$7+('G2G Turnout'!$B175*Settings!E$8)))</f>
        <v>50</v>
      </c>
      <c r="N175" s="18">
        <f>Settings!F$3+('G2G Turnout'!$B175*(Settings!F$4+('G2G Turnout'!$B175*Settings!F$5)))</f>
        <v>1665.2</v>
      </c>
      <c r="O175" s="18">
        <f>Settings!F$6+('G2G Turnout'!$B175*(Settings!F$7+('G2G Turnout'!$B175*Settings!F$8)))</f>
        <v>363.04</v>
      </c>
      <c r="P175" s="18">
        <f>Settings!G$3+('G2G Turnout'!$B175*(Settings!G$4+('G2G Turnout'!$B175*Settings!G$5)))</f>
        <v>1665.2</v>
      </c>
      <c r="Q175" s="18">
        <f>Settings!G$6+('G2G Turnout'!$B175*(Settings!G$7+('G2G Turnout'!$B175*Settings!G$8)))</f>
        <v>676.08</v>
      </c>
      <c r="R175" s="18">
        <f>Settings!H$3+('G2G Turnout'!$B175*(Settings!H$4+('G2G Turnout'!$B175*Settings!H$5)))</f>
        <v>1665.2</v>
      </c>
      <c r="S175" s="18">
        <f>Settings!H$6+('G2G Turnout'!$B175*(Settings!H$7+('G2G Turnout'!$B175*Settings!H$8)))</f>
        <v>1615.2</v>
      </c>
      <c r="T175" s="18">
        <f>Settings!I$3+('G2G Turnout'!$B175*(Settings!I$4+('G2G Turnout'!$B175*Settings!I$5)))</f>
        <v>3230.4</v>
      </c>
      <c r="U175" s="18">
        <f>Settings!I$6+('G2G Turnout'!$B175*(Settings!I$7+('G2G Turnout'!$B175*Settings!I$8)))</f>
        <v>363.04</v>
      </c>
      <c r="V175" s="18">
        <f>Settings!J$3+('G2G Turnout'!$B175*(Settings!J$4+('G2G Turnout'!$B175*Settings!J$5)))</f>
        <v>3230.4</v>
      </c>
      <c r="W175" s="18">
        <f>Settings!J$6+('G2G Turnout'!$B175*(Settings!J$7+('G2G Turnout'!$B175*Settings!J$8)))</f>
        <v>1615.2</v>
      </c>
      <c r="X175" s="18">
        <f>Settings!K$3+('G2G Turnout'!$B175*(Settings!K$4+('G2G Turnout'!$B175*Settings!K$5)))</f>
        <v>3230.4</v>
      </c>
      <c r="Y175" s="18">
        <f>Settings!K$6+('G2G Turnout'!$B175*(Settings!K$7+('G2G Turnout'!$B175*Settings!K$8)))</f>
        <v>3180.4</v>
      </c>
      <c r="Z175" s="18">
        <f>Settings!L$3+('G2G Turnout'!$B175*(Settings!L$4+('G2G Turnout'!$B175*Settings!L$5)))</f>
        <v>9491.2000000000007</v>
      </c>
      <c r="AA175" s="18">
        <f>Settings!L$6+('G2G Turnout'!$B175*(Settings!L$7+('G2G Turnout'!$B175*Settings!L$8)))</f>
        <v>7876</v>
      </c>
      <c r="AB175" s="18">
        <f>Settings!M$3+('G2G Turnout'!$B175*(Settings!M$4+('G2G Turnout'!$B175*Settings!M$5)))</f>
        <v>15752</v>
      </c>
      <c r="AC175" s="18">
        <f>Settings!M$6+('G2G Turnout'!$B175*(Settings!M$7+('G2G Turnout'!$B175*Settings!M$8)))</f>
        <v>1615.2</v>
      </c>
      <c r="AD175" s="18">
        <f>Settings!N$3+('G2G Turnout'!$B175*(Settings!N$4+('G2G Turnout'!$B175*Settings!N$5)))</f>
        <v>15752</v>
      </c>
      <c r="AE175" s="18">
        <f>Settings!N$6+('G2G Turnout'!$B175*(Settings!N$7+('G2G Turnout'!$B175*Settings!N$8)))</f>
        <v>156570</v>
      </c>
      <c r="AF175" s="4"/>
    </row>
    <row r="176" spans="1:32" x14ac:dyDescent="0.25">
      <c r="A176" s="4"/>
      <c r="B176" s="8">
        <v>173</v>
      </c>
      <c r="C176" s="18">
        <f>MAX(D175*(Settings!$C$15/Settings!$C$14),Settings!$C$16)</f>
        <v>0.25</v>
      </c>
      <c r="D176" s="18">
        <f t="shared" si="6"/>
        <v>14742.517499999994</v>
      </c>
      <c r="E176" s="18">
        <f>G176*C176</f>
        <v>44076.862500000003</v>
      </c>
      <c r="F176" s="18">
        <f t="shared" si="7"/>
        <v>58819.38</v>
      </c>
      <c r="G176" s="18">
        <f t="shared" si="8"/>
        <v>176307.45</v>
      </c>
      <c r="H176" s="20">
        <f>Settings!C$3+('G2G Turnout'!$B176*(Settings!C$4+('G2G Turnout'!$B176*Settings!C$5)))</f>
        <v>416.59000000000003</v>
      </c>
      <c r="I176" s="18">
        <f>Settings!C$6+('G2G Turnout'!$B176*(Settings!C$7+('G2G Turnout'!$B176*Settings!C$8)))</f>
        <v>50</v>
      </c>
      <c r="J176" s="18">
        <f>Settings!D$3+('G2G Turnout'!$B176*(Settings!D$4+('G2G Turnout'!$B176*Settings!D$5)))</f>
        <v>416.59000000000003</v>
      </c>
      <c r="K176" s="18">
        <f>Settings!D$6+('G2G Turnout'!$B176*(Settings!D$7+('G2G Turnout'!$B176*Settings!D$8)))</f>
        <v>366.59000000000003</v>
      </c>
      <c r="L176" s="18">
        <f>Settings!E$3+('G2G Turnout'!$B176*(Settings!E$4+('G2G Turnout'!$B176*Settings!E$5)))</f>
        <v>1682.95</v>
      </c>
      <c r="M176" s="18">
        <f>Settings!E$6+('G2G Turnout'!$B176*(Settings!E$7+('G2G Turnout'!$B176*Settings!E$8)))</f>
        <v>50</v>
      </c>
      <c r="N176" s="18">
        <f>Settings!F$3+('G2G Turnout'!$B176*(Settings!F$4+('G2G Turnout'!$B176*Settings!F$5)))</f>
        <v>1682.95</v>
      </c>
      <c r="O176" s="18">
        <f>Settings!F$6+('G2G Turnout'!$B176*(Settings!F$7+('G2G Turnout'!$B176*Settings!F$8)))</f>
        <v>366.59000000000003</v>
      </c>
      <c r="P176" s="18">
        <f>Settings!G$3+('G2G Turnout'!$B176*(Settings!G$4+('G2G Turnout'!$B176*Settings!G$5)))</f>
        <v>1682.95</v>
      </c>
      <c r="Q176" s="18">
        <f>Settings!G$6+('G2G Turnout'!$B176*(Settings!G$7+('G2G Turnout'!$B176*Settings!G$8)))</f>
        <v>683.18000000000006</v>
      </c>
      <c r="R176" s="18">
        <f>Settings!H$3+('G2G Turnout'!$B176*(Settings!H$4+('G2G Turnout'!$B176*Settings!H$5)))</f>
        <v>1682.95</v>
      </c>
      <c r="S176" s="18">
        <f>Settings!H$6+('G2G Turnout'!$B176*(Settings!H$7+('G2G Turnout'!$B176*Settings!H$8)))</f>
        <v>1632.95</v>
      </c>
      <c r="T176" s="18">
        <f>Settings!I$3+('G2G Turnout'!$B176*(Settings!I$4+('G2G Turnout'!$B176*Settings!I$5)))</f>
        <v>3265.9</v>
      </c>
      <c r="U176" s="18">
        <f>Settings!I$6+('G2G Turnout'!$B176*(Settings!I$7+('G2G Turnout'!$B176*Settings!I$8)))</f>
        <v>366.59000000000003</v>
      </c>
      <c r="V176" s="18">
        <f>Settings!J$3+('G2G Turnout'!$B176*(Settings!J$4+('G2G Turnout'!$B176*Settings!J$5)))</f>
        <v>3265.9</v>
      </c>
      <c r="W176" s="18">
        <f>Settings!J$6+('G2G Turnout'!$B176*(Settings!J$7+('G2G Turnout'!$B176*Settings!J$8)))</f>
        <v>1632.95</v>
      </c>
      <c r="X176" s="18">
        <f>Settings!K$3+('G2G Turnout'!$B176*(Settings!K$4+('G2G Turnout'!$B176*Settings!K$5)))</f>
        <v>3265.9</v>
      </c>
      <c r="Y176" s="18">
        <f>Settings!K$6+('G2G Turnout'!$B176*(Settings!K$7+('G2G Turnout'!$B176*Settings!K$8)))</f>
        <v>3215.9</v>
      </c>
      <c r="Z176" s="18">
        <f>Settings!L$3+('G2G Turnout'!$B176*(Settings!L$4+('G2G Turnout'!$B176*Settings!L$5)))</f>
        <v>9597.6999999999989</v>
      </c>
      <c r="AA176" s="18">
        <f>Settings!L$6+('G2G Turnout'!$B176*(Settings!L$7+('G2G Turnout'!$B176*Settings!L$8)))</f>
        <v>7964.75</v>
      </c>
      <c r="AB176" s="18">
        <f>Settings!M$3+('G2G Turnout'!$B176*(Settings!M$4+('G2G Turnout'!$B176*Settings!M$5)))</f>
        <v>15929.5</v>
      </c>
      <c r="AC176" s="18">
        <f>Settings!M$6+('G2G Turnout'!$B176*(Settings!M$7+('G2G Turnout'!$B176*Settings!M$8)))</f>
        <v>1632.95</v>
      </c>
      <c r="AD176" s="18">
        <f>Settings!N$3+('G2G Turnout'!$B176*(Settings!N$4+('G2G Turnout'!$B176*Settings!N$5)))</f>
        <v>15929.5</v>
      </c>
      <c r="AE176" s="18">
        <f>Settings!N$6+('G2G Turnout'!$B176*(Settings!N$7+('G2G Turnout'!$B176*Settings!N$8)))</f>
        <v>158345</v>
      </c>
      <c r="AF176" s="4"/>
    </row>
    <row r="177" spans="1:32" x14ac:dyDescent="0.25">
      <c r="A177" s="4"/>
      <c r="B177" s="8">
        <v>174</v>
      </c>
      <c r="C177" s="18">
        <f>MAX(D176*(Settings!$C$15/Settings!$C$14),Settings!$C$16)</f>
        <v>2.4570862499999988</v>
      </c>
      <c r="D177" s="18">
        <f t="shared" si="6"/>
        <v>-378601.83900899976</v>
      </c>
      <c r="E177" s="18">
        <f>G177*C177</f>
        <v>438070.95900899975</v>
      </c>
      <c r="F177" s="18">
        <f t="shared" si="7"/>
        <v>59469.119999999995</v>
      </c>
      <c r="G177" s="18">
        <f t="shared" si="8"/>
        <v>178288.8</v>
      </c>
      <c r="H177" s="20">
        <f>Settings!C$3+('G2G Turnout'!$B177*(Settings!C$4+('G2G Turnout'!$B177*Settings!C$5)))</f>
        <v>420.16</v>
      </c>
      <c r="I177" s="18">
        <f>Settings!C$6+('G2G Turnout'!$B177*(Settings!C$7+('G2G Turnout'!$B177*Settings!C$8)))</f>
        <v>50</v>
      </c>
      <c r="J177" s="18">
        <f>Settings!D$3+('G2G Turnout'!$B177*(Settings!D$4+('G2G Turnout'!$B177*Settings!D$5)))</f>
        <v>420.16</v>
      </c>
      <c r="K177" s="18">
        <f>Settings!D$6+('G2G Turnout'!$B177*(Settings!D$7+('G2G Turnout'!$B177*Settings!D$8)))</f>
        <v>370.16</v>
      </c>
      <c r="L177" s="18">
        <f>Settings!E$3+('G2G Turnout'!$B177*(Settings!E$4+('G2G Turnout'!$B177*Settings!E$5)))</f>
        <v>1700.8000000000002</v>
      </c>
      <c r="M177" s="18">
        <f>Settings!E$6+('G2G Turnout'!$B177*(Settings!E$7+('G2G Turnout'!$B177*Settings!E$8)))</f>
        <v>50</v>
      </c>
      <c r="N177" s="18">
        <f>Settings!F$3+('G2G Turnout'!$B177*(Settings!F$4+('G2G Turnout'!$B177*Settings!F$5)))</f>
        <v>1700.8000000000002</v>
      </c>
      <c r="O177" s="18">
        <f>Settings!F$6+('G2G Turnout'!$B177*(Settings!F$7+('G2G Turnout'!$B177*Settings!F$8)))</f>
        <v>370.16</v>
      </c>
      <c r="P177" s="18">
        <f>Settings!G$3+('G2G Turnout'!$B177*(Settings!G$4+('G2G Turnout'!$B177*Settings!G$5)))</f>
        <v>1700.8000000000002</v>
      </c>
      <c r="Q177" s="18">
        <f>Settings!G$6+('G2G Turnout'!$B177*(Settings!G$7+('G2G Turnout'!$B177*Settings!G$8)))</f>
        <v>690.32</v>
      </c>
      <c r="R177" s="18">
        <f>Settings!H$3+('G2G Turnout'!$B177*(Settings!H$4+('G2G Turnout'!$B177*Settings!H$5)))</f>
        <v>1700.8000000000002</v>
      </c>
      <c r="S177" s="18">
        <f>Settings!H$6+('G2G Turnout'!$B177*(Settings!H$7+('G2G Turnout'!$B177*Settings!H$8)))</f>
        <v>1650.8000000000002</v>
      </c>
      <c r="T177" s="18">
        <f>Settings!I$3+('G2G Turnout'!$B177*(Settings!I$4+('G2G Turnout'!$B177*Settings!I$5)))</f>
        <v>3301.6000000000004</v>
      </c>
      <c r="U177" s="18">
        <f>Settings!I$6+('G2G Turnout'!$B177*(Settings!I$7+('G2G Turnout'!$B177*Settings!I$8)))</f>
        <v>370.16</v>
      </c>
      <c r="V177" s="18">
        <f>Settings!J$3+('G2G Turnout'!$B177*(Settings!J$4+('G2G Turnout'!$B177*Settings!J$5)))</f>
        <v>3301.6000000000004</v>
      </c>
      <c r="W177" s="18">
        <f>Settings!J$6+('G2G Turnout'!$B177*(Settings!J$7+('G2G Turnout'!$B177*Settings!J$8)))</f>
        <v>1650.8000000000002</v>
      </c>
      <c r="X177" s="18">
        <f>Settings!K$3+('G2G Turnout'!$B177*(Settings!K$4+('G2G Turnout'!$B177*Settings!K$5)))</f>
        <v>3301.6000000000004</v>
      </c>
      <c r="Y177" s="18">
        <f>Settings!K$6+('G2G Turnout'!$B177*(Settings!K$7+('G2G Turnout'!$B177*Settings!K$8)))</f>
        <v>3251.6000000000004</v>
      </c>
      <c r="Z177" s="18">
        <f>Settings!L$3+('G2G Turnout'!$B177*(Settings!L$4+('G2G Turnout'!$B177*Settings!L$5)))</f>
        <v>9704.7999999999993</v>
      </c>
      <c r="AA177" s="18">
        <f>Settings!L$6+('G2G Turnout'!$B177*(Settings!L$7+('G2G Turnout'!$B177*Settings!L$8)))</f>
        <v>8054</v>
      </c>
      <c r="AB177" s="18">
        <f>Settings!M$3+('G2G Turnout'!$B177*(Settings!M$4+('G2G Turnout'!$B177*Settings!M$5)))</f>
        <v>16108</v>
      </c>
      <c r="AC177" s="18">
        <f>Settings!M$6+('G2G Turnout'!$B177*(Settings!M$7+('G2G Turnout'!$B177*Settings!M$8)))</f>
        <v>1650.8000000000002</v>
      </c>
      <c r="AD177" s="18">
        <f>Settings!N$3+('G2G Turnout'!$B177*(Settings!N$4+('G2G Turnout'!$B177*Settings!N$5)))</f>
        <v>16108</v>
      </c>
      <c r="AE177" s="18">
        <f>Settings!N$6+('G2G Turnout'!$B177*(Settings!N$7+('G2G Turnout'!$B177*Settings!N$8)))</f>
        <v>160130</v>
      </c>
      <c r="AF177" s="4"/>
    </row>
    <row r="178" spans="1:32" x14ac:dyDescent="0.25">
      <c r="A178" s="4"/>
      <c r="B178" s="8">
        <v>175</v>
      </c>
      <c r="C178" s="18">
        <f>MAX(D177*(Settings!$C$15/Settings!$C$14),Settings!$C$16)</f>
        <v>0.25</v>
      </c>
      <c r="D178" s="18">
        <f t="shared" si="6"/>
        <v>15052.1875</v>
      </c>
      <c r="E178" s="18">
        <f>G178*C178</f>
        <v>45070.3125</v>
      </c>
      <c r="F178" s="18">
        <f t="shared" si="7"/>
        <v>60122.5</v>
      </c>
      <c r="G178" s="18">
        <f t="shared" si="8"/>
        <v>180281.25</v>
      </c>
      <c r="H178" s="20">
        <f>Settings!C$3+('G2G Turnout'!$B178*(Settings!C$4+('G2G Turnout'!$B178*Settings!C$5)))</f>
        <v>423.75</v>
      </c>
      <c r="I178" s="18">
        <f>Settings!C$6+('G2G Turnout'!$B178*(Settings!C$7+('G2G Turnout'!$B178*Settings!C$8)))</f>
        <v>50</v>
      </c>
      <c r="J178" s="18">
        <f>Settings!D$3+('G2G Turnout'!$B178*(Settings!D$4+('G2G Turnout'!$B178*Settings!D$5)))</f>
        <v>423.75</v>
      </c>
      <c r="K178" s="18">
        <f>Settings!D$6+('G2G Turnout'!$B178*(Settings!D$7+('G2G Turnout'!$B178*Settings!D$8)))</f>
        <v>373.75</v>
      </c>
      <c r="L178" s="18">
        <f>Settings!E$3+('G2G Turnout'!$B178*(Settings!E$4+('G2G Turnout'!$B178*Settings!E$5)))</f>
        <v>1718.75</v>
      </c>
      <c r="M178" s="18">
        <f>Settings!E$6+('G2G Turnout'!$B178*(Settings!E$7+('G2G Turnout'!$B178*Settings!E$8)))</f>
        <v>50</v>
      </c>
      <c r="N178" s="18">
        <f>Settings!F$3+('G2G Turnout'!$B178*(Settings!F$4+('G2G Turnout'!$B178*Settings!F$5)))</f>
        <v>1718.75</v>
      </c>
      <c r="O178" s="18">
        <f>Settings!F$6+('G2G Turnout'!$B178*(Settings!F$7+('G2G Turnout'!$B178*Settings!F$8)))</f>
        <v>373.75</v>
      </c>
      <c r="P178" s="18">
        <f>Settings!G$3+('G2G Turnout'!$B178*(Settings!G$4+('G2G Turnout'!$B178*Settings!G$5)))</f>
        <v>1718.75</v>
      </c>
      <c r="Q178" s="18">
        <f>Settings!G$6+('G2G Turnout'!$B178*(Settings!G$7+('G2G Turnout'!$B178*Settings!G$8)))</f>
        <v>697.5</v>
      </c>
      <c r="R178" s="18">
        <f>Settings!H$3+('G2G Turnout'!$B178*(Settings!H$4+('G2G Turnout'!$B178*Settings!H$5)))</f>
        <v>1718.75</v>
      </c>
      <c r="S178" s="18">
        <f>Settings!H$6+('G2G Turnout'!$B178*(Settings!H$7+('G2G Turnout'!$B178*Settings!H$8)))</f>
        <v>1668.75</v>
      </c>
      <c r="T178" s="18">
        <f>Settings!I$3+('G2G Turnout'!$B178*(Settings!I$4+('G2G Turnout'!$B178*Settings!I$5)))</f>
        <v>3337.5</v>
      </c>
      <c r="U178" s="18">
        <f>Settings!I$6+('G2G Turnout'!$B178*(Settings!I$7+('G2G Turnout'!$B178*Settings!I$8)))</f>
        <v>373.75</v>
      </c>
      <c r="V178" s="18">
        <f>Settings!J$3+('G2G Turnout'!$B178*(Settings!J$4+('G2G Turnout'!$B178*Settings!J$5)))</f>
        <v>3337.5</v>
      </c>
      <c r="W178" s="18">
        <f>Settings!J$6+('G2G Turnout'!$B178*(Settings!J$7+('G2G Turnout'!$B178*Settings!J$8)))</f>
        <v>1668.75</v>
      </c>
      <c r="X178" s="18">
        <f>Settings!K$3+('G2G Turnout'!$B178*(Settings!K$4+('G2G Turnout'!$B178*Settings!K$5)))</f>
        <v>3337.5</v>
      </c>
      <c r="Y178" s="18">
        <f>Settings!K$6+('G2G Turnout'!$B178*(Settings!K$7+('G2G Turnout'!$B178*Settings!K$8)))</f>
        <v>3287.5</v>
      </c>
      <c r="Z178" s="18">
        <f>Settings!L$3+('G2G Turnout'!$B178*(Settings!L$4+('G2G Turnout'!$B178*Settings!L$5)))</f>
        <v>9812.5</v>
      </c>
      <c r="AA178" s="18">
        <f>Settings!L$6+('G2G Turnout'!$B178*(Settings!L$7+('G2G Turnout'!$B178*Settings!L$8)))</f>
        <v>8143.75</v>
      </c>
      <c r="AB178" s="18">
        <f>Settings!M$3+('G2G Turnout'!$B178*(Settings!M$4+('G2G Turnout'!$B178*Settings!M$5)))</f>
        <v>16287.5</v>
      </c>
      <c r="AC178" s="18">
        <f>Settings!M$6+('G2G Turnout'!$B178*(Settings!M$7+('G2G Turnout'!$B178*Settings!M$8)))</f>
        <v>1668.75</v>
      </c>
      <c r="AD178" s="18">
        <f>Settings!N$3+('G2G Turnout'!$B178*(Settings!N$4+('G2G Turnout'!$B178*Settings!N$5)))</f>
        <v>16287.5</v>
      </c>
      <c r="AE178" s="18">
        <f>Settings!N$6+('G2G Turnout'!$B178*(Settings!N$7+('G2G Turnout'!$B178*Settings!N$8)))</f>
        <v>161925</v>
      </c>
      <c r="AF178" s="4"/>
    </row>
    <row r="179" spans="1:32" x14ac:dyDescent="0.25">
      <c r="A179" s="4"/>
      <c r="B179" s="8">
        <v>176</v>
      </c>
      <c r="C179" s="18">
        <f>MAX(D178*(Settings!$C$15/Settings!$C$14),Settings!$C$16)</f>
        <v>2.5086979166666667</v>
      </c>
      <c r="D179" s="18">
        <f t="shared" si="6"/>
        <v>-396517.97799999994</v>
      </c>
      <c r="E179" s="18">
        <f>G179*C179</f>
        <v>457297.49799999996</v>
      </c>
      <c r="F179" s="18">
        <f t="shared" si="7"/>
        <v>60779.520000000004</v>
      </c>
      <c r="G179" s="18">
        <f t="shared" si="8"/>
        <v>182284.79999999999</v>
      </c>
      <c r="H179" s="20">
        <f>Settings!C$3+('G2G Turnout'!$B179*(Settings!C$4+('G2G Turnout'!$B179*Settings!C$5)))</f>
        <v>427.36</v>
      </c>
      <c r="I179" s="18">
        <f>Settings!C$6+('G2G Turnout'!$B179*(Settings!C$7+('G2G Turnout'!$B179*Settings!C$8)))</f>
        <v>50</v>
      </c>
      <c r="J179" s="18">
        <f>Settings!D$3+('G2G Turnout'!$B179*(Settings!D$4+('G2G Turnout'!$B179*Settings!D$5)))</f>
        <v>427.36</v>
      </c>
      <c r="K179" s="18">
        <f>Settings!D$6+('G2G Turnout'!$B179*(Settings!D$7+('G2G Turnout'!$B179*Settings!D$8)))</f>
        <v>377.36</v>
      </c>
      <c r="L179" s="18">
        <f>Settings!E$3+('G2G Turnout'!$B179*(Settings!E$4+('G2G Turnout'!$B179*Settings!E$5)))</f>
        <v>1736.8000000000002</v>
      </c>
      <c r="M179" s="18">
        <f>Settings!E$6+('G2G Turnout'!$B179*(Settings!E$7+('G2G Turnout'!$B179*Settings!E$8)))</f>
        <v>50</v>
      </c>
      <c r="N179" s="18">
        <f>Settings!F$3+('G2G Turnout'!$B179*(Settings!F$4+('G2G Turnout'!$B179*Settings!F$5)))</f>
        <v>1736.8000000000002</v>
      </c>
      <c r="O179" s="18">
        <f>Settings!F$6+('G2G Turnout'!$B179*(Settings!F$7+('G2G Turnout'!$B179*Settings!F$8)))</f>
        <v>377.36</v>
      </c>
      <c r="P179" s="18">
        <f>Settings!G$3+('G2G Turnout'!$B179*(Settings!G$4+('G2G Turnout'!$B179*Settings!G$5)))</f>
        <v>1736.8000000000002</v>
      </c>
      <c r="Q179" s="18">
        <f>Settings!G$6+('G2G Turnout'!$B179*(Settings!G$7+('G2G Turnout'!$B179*Settings!G$8)))</f>
        <v>704.72</v>
      </c>
      <c r="R179" s="18">
        <f>Settings!H$3+('G2G Turnout'!$B179*(Settings!H$4+('G2G Turnout'!$B179*Settings!H$5)))</f>
        <v>1736.8000000000002</v>
      </c>
      <c r="S179" s="18">
        <f>Settings!H$6+('G2G Turnout'!$B179*(Settings!H$7+('G2G Turnout'!$B179*Settings!H$8)))</f>
        <v>1686.8000000000002</v>
      </c>
      <c r="T179" s="18">
        <f>Settings!I$3+('G2G Turnout'!$B179*(Settings!I$4+('G2G Turnout'!$B179*Settings!I$5)))</f>
        <v>3373.6000000000004</v>
      </c>
      <c r="U179" s="18">
        <f>Settings!I$6+('G2G Turnout'!$B179*(Settings!I$7+('G2G Turnout'!$B179*Settings!I$8)))</f>
        <v>377.36</v>
      </c>
      <c r="V179" s="18">
        <f>Settings!J$3+('G2G Turnout'!$B179*(Settings!J$4+('G2G Turnout'!$B179*Settings!J$5)))</f>
        <v>3373.6000000000004</v>
      </c>
      <c r="W179" s="18">
        <f>Settings!J$6+('G2G Turnout'!$B179*(Settings!J$7+('G2G Turnout'!$B179*Settings!J$8)))</f>
        <v>1686.8000000000002</v>
      </c>
      <c r="X179" s="18">
        <f>Settings!K$3+('G2G Turnout'!$B179*(Settings!K$4+('G2G Turnout'!$B179*Settings!K$5)))</f>
        <v>3373.6000000000004</v>
      </c>
      <c r="Y179" s="18">
        <f>Settings!K$6+('G2G Turnout'!$B179*(Settings!K$7+('G2G Turnout'!$B179*Settings!K$8)))</f>
        <v>3323.6000000000004</v>
      </c>
      <c r="Z179" s="18">
        <f>Settings!L$3+('G2G Turnout'!$B179*(Settings!L$4+('G2G Turnout'!$B179*Settings!L$5)))</f>
        <v>9920.7999999999993</v>
      </c>
      <c r="AA179" s="18">
        <f>Settings!L$6+('G2G Turnout'!$B179*(Settings!L$7+('G2G Turnout'!$B179*Settings!L$8)))</f>
        <v>8234</v>
      </c>
      <c r="AB179" s="18">
        <f>Settings!M$3+('G2G Turnout'!$B179*(Settings!M$4+('G2G Turnout'!$B179*Settings!M$5)))</f>
        <v>16468</v>
      </c>
      <c r="AC179" s="18">
        <f>Settings!M$6+('G2G Turnout'!$B179*(Settings!M$7+('G2G Turnout'!$B179*Settings!M$8)))</f>
        <v>1686.8000000000002</v>
      </c>
      <c r="AD179" s="18">
        <f>Settings!N$3+('G2G Turnout'!$B179*(Settings!N$4+('G2G Turnout'!$B179*Settings!N$5)))</f>
        <v>16468</v>
      </c>
      <c r="AE179" s="18">
        <f>Settings!N$6+('G2G Turnout'!$B179*(Settings!N$7+('G2G Turnout'!$B179*Settings!N$8)))</f>
        <v>163730</v>
      </c>
      <c r="AF179" s="4"/>
    </row>
    <row r="180" spans="1:32" x14ac:dyDescent="0.25">
      <c r="A180" s="4"/>
      <c r="B180" s="8">
        <v>177</v>
      </c>
      <c r="C180" s="18">
        <f>MAX(D179*(Settings!$C$15/Settings!$C$14),Settings!$C$16)</f>
        <v>0.25</v>
      </c>
      <c r="D180" s="18">
        <f t="shared" si="6"/>
        <v>15365.317499999997</v>
      </c>
      <c r="E180" s="18">
        <f>G180*C180</f>
        <v>46074.862500000003</v>
      </c>
      <c r="F180" s="18">
        <f t="shared" si="7"/>
        <v>61440.18</v>
      </c>
      <c r="G180" s="18">
        <f t="shared" si="8"/>
        <v>184299.45</v>
      </c>
      <c r="H180" s="20">
        <f>Settings!C$3+('G2G Turnout'!$B180*(Settings!C$4+('G2G Turnout'!$B180*Settings!C$5)))</f>
        <v>430.99</v>
      </c>
      <c r="I180" s="18">
        <f>Settings!C$6+('G2G Turnout'!$B180*(Settings!C$7+('G2G Turnout'!$B180*Settings!C$8)))</f>
        <v>50</v>
      </c>
      <c r="J180" s="18">
        <f>Settings!D$3+('G2G Turnout'!$B180*(Settings!D$4+('G2G Turnout'!$B180*Settings!D$5)))</f>
        <v>430.99</v>
      </c>
      <c r="K180" s="18">
        <f>Settings!D$6+('G2G Turnout'!$B180*(Settings!D$7+('G2G Turnout'!$B180*Settings!D$8)))</f>
        <v>380.99</v>
      </c>
      <c r="L180" s="18">
        <f>Settings!E$3+('G2G Turnout'!$B180*(Settings!E$4+('G2G Turnout'!$B180*Settings!E$5)))</f>
        <v>1754.95</v>
      </c>
      <c r="M180" s="18">
        <f>Settings!E$6+('G2G Turnout'!$B180*(Settings!E$7+('G2G Turnout'!$B180*Settings!E$8)))</f>
        <v>50</v>
      </c>
      <c r="N180" s="18">
        <f>Settings!F$3+('G2G Turnout'!$B180*(Settings!F$4+('G2G Turnout'!$B180*Settings!F$5)))</f>
        <v>1754.95</v>
      </c>
      <c r="O180" s="18">
        <f>Settings!F$6+('G2G Turnout'!$B180*(Settings!F$7+('G2G Turnout'!$B180*Settings!F$8)))</f>
        <v>380.99</v>
      </c>
      <c r="P180" s="18">
        <f>Settings!G$3+('G2G Turnout'!$B180*(Settings!G$4+('G2G Turnout'!$B180*Settings!G$5)))</f>
        <v>1754.95</v>
      </c>
      <c r="Q180" s="18">
        <f>Settings!G$6+('G2G Turnout'!$B180*(Settings!G$7+('G2G Turnout'!$B180*Settings!G$8)))</f>
        <v>711.98</v>
      </c>
      <c r="R180" s="18">
        <f>Settings!H$3+('G2G Turnout'!$B180*(Settings!H$4+('G2G Turnout'!$B180*Settings!H$5)))</f>
        <v>1754.95</v>
      </c>
      <c r="S180" s="18">
        <f>Settings!H$6+('G2G Turnout'!$B180*(Settings!H$7+('G2G Turnout'!$B180*Settings!H$8)))</f>
        <v>1704.95</v>
      </c>
      <c r="T180" s="18">
        <f>Settings!I$3+('G2G Turnout'!$B180*(Settings!I$4+('G2G Turnout'!$B180*Settings!I$5)))</f>
        <v>3409.9</v>
      </c>
      <c r="U180" s="18">
        <f>Settings!I$6+('G2G Turnout'!$B180*(Settings!I$7+('G2G Turnout'!$B180*Settings!I$8)))</f>
        <v>380.99</v>
      </c>
      <c r="V180" s="18">
        <f>Settings!J$3+('G2G Turnout'!$B180*(Settings!J$4+('G2G Turnout'!$B180*Settings!J$5)))</f>
        <v>3409.9</v>
      </c>
      <c r="W180" s="18">
        <f>Settings!J$6+('G2G Turnout'!$B180*(Settings!J$7+('G2G Turnout'!$B180*Settings!J$8)))</f>
        <v>1704.95</v>
      </c>
      <c r="X180" s="18">
        <f>Settings!K$3+('G2G Turnout'!$B180*(Settings!K$4+('G2G Turnout'!$B180*Settings!K$5)))</f>
        <v>3409.9</v>
      </c>
      <c r="Y180" s="18">
        <f>Settings!K$6+('G2G Turnout'!$B180*(Settings!K$7+('G2G Turnout'!$B180*Settings!K$8)))</f>
        <v>3359.9</v>
      </c>
      <c r="Z180" s="18">
        <f>Settings!L$3+('G2G Turnout'!$B180*(Settings!L$4+('G2G Turnout'!$B180*Settings!L$5)))</f>
        <v>10029.700000000001</v>
      </c>
      <c r="AA180" s="18">
        <f>Settings!L$6+('G2G Turnout'!$B180*(Settings!L$7+('G2G Turnout'!$B180*Settings!L$8)))</f>
        <v>8324.75</v>
      </c>
      <c r="AB180" s="18">
        <f>Settings!M$3+('G2G Turnout'!$B180*(Settings!M$4+('G2G Turnout'!$B180*Settings!M$5)))</f>
        <v>16649.5</v>
      </c>
      <c r="AC180" s="18">
        <f>Settings!M$6+('G2G Turnout'!$B180*(Settings!M$7+('G2G Turnout'!$B180*Settings!M$8)))</f>
        <v>1704.95</v>
      </c>
      <c r="AD180" s="18">
        <f>Settings!N$3+('G2G Turnout'!$B180*(Settings!N$4+('G2G Turnout'!$B180*Settings!N$5)))</f>
        <v>16649.5</v>
      </c>
      <c r="AE180" s="18">
        <f>Settings!N$6+('G2G Turnout'!$B180*(Settings!N$7+('G2G Turnout'!$B180*Settings!N$8)))</f>
        <v>165545</v>
      </c>
      <c r="AF180" s="4"/>
    </row>
    <row r="181" spans="1:32" x14ac:dyDescent="0.25">
      <c r="A181" s="4"/>
      <c r="B181" s="8">
        <v>178</v>
      </c>
      <c r="C181" s="18">
        <f>MAX(D180*(Settings!$C$15/Settings!$C$14),Settings!$C$16)</f>
        <v>2.5608862499999994</v>
      </c>
      <c r="D181" s="18">
        <f t="shared" si="6"/>
        <v>-415053.16270849993</v>
      </c>
      <c r="E181" s="18">
        <f>G181*C181</f>
        <v>477157.64270849992</v>
      </c>
      <c r="F181" s="18">
        <f t="shared" si="7"/>
        <v>62104.479999999996</v>
      </c>
      <c r="G181" s="18">
        <f t="shared" si="8"/>
        <v>186325.2</v>
      </c>
      <c r="H181" s="20">
        <f>Settings!C$3+('G2G Turnout'!$B181*(Settings!C$4+('G2G Turnout'!$B181*Settings!C$5)))</f>
        <v>434.64000000000004</v>
      </c>
      <c r="I181" s="18">
        <f>Settings!C$6+('G2G Turnout'!$B181*(Settings!C$7+('G2G Turnout'!$B181*Settings!C$8)))</f>
        <v>50</v>
      </c>
      <c r="J181" s="18">
        <f>Settings!D$3+('G2G Turnout'!$B181*(Settings!D$4+('G2G Turnout'!$B181*Settings!D$5)))</f>
        <v>434.64000000000004</v>
      </c>
      <c r="K181" s="18">
        <f>Settings!D$6+('G2G Turnout'!$B181*(Settings!D$7+('G2G Turnout'!$B181*Settings!D$8)))</f>
        <v>384.64000000000004</v>
      </c>
      <c r="L181" s="18">
        <f>Settings!E$3+('G2G Turnout'!$B181*(Settings!E$4+('G2G Turnout'!$B181*Settings!E$5)))</f>
        <v>1773.2</v>
      </c>
      <c r="M181" s="18">
        <f>Settings!E$6+('G2G Turnout'!$B181*(Settings!E$7+('G2G Turnout'!$B181*Settings!E$8)))</f>
        <v>50</v>
      </c>
      <c r="N181" s="18">
        <f>Settings!F$3+('G2G Turnout'!$B181*(Settings!F$4+('G2G Turnout'!$B181*Settings!F$5)))</f>
        <v>1773.2</v>
      </c>
      <c r="O181" s="18">
        <f>Settings!F$6+('G2G Turnout'!$B181*(Settings!F$7+('G2G Turnout'!$B181*Settings!F$8)))</f>
        <v>384.64000000000004</v>
      </c>
      <c r="P181" s="18">
        <f>Settings!G$3+('G2G Turnout'!$B181*(Settings!G$4+('G2G Turnout'!$B181*Settings!G$5)))</f>
        <v>1773.2</v>
      </c>
      <c r="Q181" s="18">
        <f>Settings!G$6+('G2G Turnout'!$B181*(Settings!G$7+('G2G Turnout'!$B181*Settings!G$8)))</f>
        <v>719.28000000000009</v>
      </c>
      <c r="R181" s="18">
        <f>Settings!H$3+('G2G Turnout'!$B181*(Settings!H$4+('G2G Turnout'!$B181*Settings!H$5)))</f>
        <v>1773.2</v>
      </c>
      <c r="S181" s="18">
        <f>Settings!H$6+('G2G Turnout'!$B181*(Settings!H$7+('G2G Turnout'!$B181*Settings!H$8)))</f>
        <v>1723.2</v>
      </c>
      <c r="T181" s="18">
        <f>Settings!I$3+('G2G Turnout'!$B181*(Settings!I$4+('G2G Turnout'!$B181*Settings!I$5)))</f>
        <v>3446.4</v>
      </c>
      <c r="U181" s="18">
        <f>Settings!I$6+('G2G Turnout'!$B181*(Settings!I$7+('G2G Turnout'!$B181*Settings!I$8)))</f>
        <v>384.64000000000004</v>
      </c>
      <c r="V181" s="18">
        <f>Settings!J$3+('G2G Turnout'!$B181*(Settings!J$4+('G2G Turnout'!$B181*Settings!J$5)))</f>
        <v>3446.4</v>
      </c>
      <c r="W181" s="18">
        <f>Settings!J$6+('G2G Turnout'!$B181*(Settings!J$7+('G2G Turnout'!$B181*Settings!J$8)))</f>
        <v>1723.2</v>
      </c>
      <c r="X181" s="18">
        <f>Settings!K$3+('G2G Turnout'!$B181*(Settings!K$4+('G2G Turnout'!$B181*Settings!K$5)))</f>
        <v>3446.4</v>
      </c>
      <c r="Y181" s="18">
        <f>Settings!K$6+('G2G Turnout'!$B181*(Settings!K$7+('G2G Turnout'!$B181*Settings!K$8)))</f>
        <v>3396.4</v>
      </c>
      <c r="Z181" s="18">
        <f>Settings!L$3+('G2G Turnout'!$B181*(Settings!L$4+('G2G Turnout'!$B181*Settings!L$5)))</f>
        <v>10139.199999999999</v>
      </c>
      <c r="AA181" s="18">
        <f>Settings!L$6+('G2G Turnout'!$B181*(Settings!L$7+('G2G Turnout'!$B181*Settings!L$8)))</f>
        <v>8416</v>
      </c>
      <c r="AB181" s="18">
        <f>Settings!M$3+('G2G Turnout'!$B181*(Settings!M$4+('G2G Turnout'!$B181*Settings!M$5)))</f>
        <v>16832</v>
      </c>
      <c r="AC181" s="18">
        <f>Settings!M$6+('G2G Turnout'!$B181*(Settings!M$7+('G2G Turnout'!$B181*Settings!M$8)))</f>
        <v>1723.2</v>
      </c>
      <c r="AD181" s="18">
        <f>Settings!N$3+('G2G Turnout'!$B181*(Settings!N$4+('G2G Turnout'!$B181*Settings!N$5)))</f>
        <v>16832</v>
      </c>
      <c r="AE181" s="18">
        <f>Settings!N$6+('G2G Turnout'!$B181*(Settings!N$7+('G2G Turnout'!$B181*Settings!N$8)))</f>
        <v>167370</v>
      </c>
      <c r="AF181" s="4"/>
    </row>
    <row r="182" spans="1:32" x14ac:dyDescent="0.25">
      <c r="A182" s="4"/>
      <c r="B182" s="8">
        <v>179</v>
      </c>
      <c r="C182" s="18">
        <f>MAX(D181*(Settings!$C$15/Settings!$C$14),Settings!$C$16)</f>
        <v>0.25</v>
      </c>
      <c r="D182" s="18">
        <f t="shared" si="6"/>
        <v>15681.907500000001</v>
      </c>
      <c r="E182" s="18">
        <f>G182*C182</f>
        <v>47090.512499999997</v>
      </c>
      <c r="F182" s="18">
        <f t="shared" si="7"/>
        <v>62772.42</v>
      </c>
      <c r="G182" s="18">
        <f t="shared" si="8"/>
        <v>188362.05</v>
      </c>
      <c r="H182" s="20">
        <f>Settings!C$3+('G2G Turnout'!$B182*(Settings!C$4+('G2G Turnout'!$B182*Settings!C$5)))</f>
        <v>438.31</v>
      </c>
      <c r="I182" s="18">
        <f>Settings!C$6+('G2G Turnout'!$B182*(Settings!C$7+('G2G Turnout'!$B182*Settings!C$8)))</f>
        <v>50</v>
      </c>
      <c r="J182" s="18">
        <f>Settings!D$3+('G2G Turnout'!$B182*(Settings!D$4+('G2G Turnout'!$B182*Settings!D$5)))</f>
        <v>438.31</v>
      </c>
      <c r="K182" s="18">
        <f>Settings!D$6+('G2G Turnout'!$B182*(Settings!D$7+('G2G Turnout'!$B182*Settings!D$8)))</f>
        <v>388.31</v>
      </c>
      <c r="L182" s="18">
        <f>Settings!E$3+('G2G Turnout'!$B182*(Settings!E$4+('G2G Turnout'!$B182*Settings!E$5)))</f>
        <v>1791.5500000000002</v>
      </c>
      <c r="M182" s="18">
        <f>Settings!E$6+('G2G Turnout'!$B182*(Settings!E$7+('G2G Turnout'!$B182*Settings!E$8)))</f>
        <v>50</v>
      </c>
      <c r="N182" s="18">
        <f>Settings!F$3+('G2G Turnout'!$B182*(Settings!F$4+('G2G Turnout'!$B182*Settings!F$5)))</f>
        <v>1791.5500000000002</v>
      </c>
      <c r="O182" s="18">
        <f>Settings!F$6+('G2G Turnout'!$B182*(Settings!F$7+('G2G Turnout'!$B182*Settings!F$8)))</f>
        <v>388.31</v>
      </c>
      <c r="P182" s="18">
        <f>Settings!G$3+('G2G Turnout'!$B182*(Settings!G$4+('G2G Turnout'!$B182*Settings!G$5)))</f>
        <v>1791.5500000000002</v>
      </c>
      <c r="Q182" s="18">
        <f>Settings!G$6+('G2G Turnout'!$B182*(Settings!G$7+('G2G Turnout'!$B182*Settings!G$8)))</f>
        <v>726.62</v>
      </c>
      <c r="R182" s="18">
        <f>Settings!H$3+('G2G Turnout'!$B182*(Settings!H$4+('G2G Turnout'!$B182*Settings!H$5)))</f>
        <v>1791.5500000000002</v>
      </c>
      <c r="S182" s="18">
        <f>Settings!H$6+('G2G Turnout'!$B182*(Settings!H$7+('G2G Turnout'!$B182*Settings!H$8)))</f>
        <v>1741.5500000000002</v>
      </c>
      <c r="T182" s="18">
        <f>Settings!I$3+('G2G Turnout'!$B182*(Settings!I$4+('G2G Turnout'!$B182*Settings!I$5)))</f>
        <v>3483.1000000000004</v>
      </c>
      <c r="U182" s="18">
        <f>Settings!I$6+('G2G Turnout'!$B182*(Settings!I$7+('G2G Turnout'!$B182*Settings!I$8)))</f>
        <v>388.31</v>
      </c>
      <c r="V182" s="18">
        <f>Settings!J$3+('G2G Turnout'!$B182*(Settings!J$4+('G2G Turnout'!$B182*Settings!J$5)))</f>
        <v>3483.1000000000004</v>
      </c>
      <c r="W182" s="18">
        <f>Settings!J$6+('G2G Turnout'!$B182*(Settings!J$7+('G2G Turnout'!$B182*Settings!J$8)))</f>
        <v>1741.5500000000002</v>
      </c>
      <c r="X182" s="18">
        <f>Settings!K$3+('G2G Turnout'!$B182*(Settings!K$4+('G2G Turnout'!$B182*Settings!K$5)))</f>
        <v>3483.1000000000004</v>
      </c>
      <c r="Y182" s="18">
        <f>Settings!K$6+('G2G Turnout'!$B182*(Settings!K$7+('G2G Turnout'!$B182*Settings!K$8)))</f>
        <v>3433.1000000000004</v>
      </c>
      <c r="Z182" s="18">
        <f>Settings!L$3+('G2G Turnout'!$B182*(Settings!L$4+('G2G Turnout'!$B182*Settings!L$5)))</f>
        <v>10249.299999999999</v>
      </c>
      <c r="AA182" s="18">
        <f>Settings!L$6+('G2G Turnout'!$B182*(Settings!L$7+('G2G Turnout'!$B182*Settings!L$8)))</f>
        <v>8507.75</v>
      </c>
      <c r="AB182" s="18">
        <f>Settings!M$3+('G2G Turnout'!$B182*(Settings!M$4+('G2G Turnout'!$B182*Settings!M$5)))</f>
        <v>17015.5</v>
      </c>
      <c r="AC182" s="18">
        <f>Settings!M$6+('G2G Turnout'!$B182*(Settings!M$7+('G2G Turnout'!$B182*Settings!M$8)))</f>
        <v>1741.5500000000002</v>
      </c>
      <c r="AD182" s="18">
        <f>Settings!N$3+('G2G Turnout'!$B182*(Settings!N$4+('G2G Turnout'!$B182*Settings!N$5)))</f>
        <v>17015.5</v>
      </c>
      <c r="AE182" s="18">
        <f>Settings!N$6+('G2G Turnout'!$B182*(Settings!N$7+('G2G Turnout'!$B182*Settings!N$8)))</f>
        <v>169205</v>
      </c>
      <c r="AF182" s="4"/>
    </row>
    <row r="183" spans="1:32" x14ac:dyDescent="0.25">
      <c r="A183" s="4"/>
      <c r="B183" s="8">
        <v>180</v>
      </c>
      <c r="C183" s="18">
        <f>MAX(D182*(Settings!$C$15/Settings!$C$14),Settings!$C$16)</f>
        <v>2.6136512500000002</v>
      </c>
      <c r="D183" s="18">
        <f t="shared" si="6"/>
        <v>-434221.33451250003</v>
      </c>
      <c r="E183" s="18">
        <f>G183*C183</f>
        <v>497665.33451250003</v>
      </c>
      <c r="F183" s="18">
        <f t="shared" si="7"/>
        <v>63444</v>
      </c>
      <c r="G183" s="18">
        <f t="shared" si="8"/>
        <v>190410</v>
      </c>
      <c r="H183" s="20">
        <f>Settings!C$3+('G2G Turnout'!$B183*(Settings!C$4+('G2G Turnout'!$B183*Settings!C$5)))</f>
        <v>442</v>
      </c>
      <c r="I183" s="18">
        <f>Settings!C$6+('G2G Turnout'!$B183*(Settings!C$7+('G2G Turnout'!$B183*Settings!C$8)))</f>
        <v>50</v>
      </c>
      <c r="J183" s="18">
        <f>Settings!D$3+('G2G Turnout'!$B183*(Settings!D$4+('G2G Turnout'!$B183*Settings!D$5)))</f>
        <v>442</v>
      </c>
      <c r="K183" s="18">
        <f>Settings!D$6+('G2G Turnout'!$B183*(Settings!D$7+('G2G Turnout'!$B183*Settings!D$8)))</f>
        <v>392</v>
      </c>
      <c r="L183" s="18">
        <f>Settings!E$3+('G2G Turnout'!$B183*(Settings!E$4+('G2G Turnout'!$B183*Settings!E$5)))</f>
        <v>1810</v>
      </c>
      <c r="M183" s="18">
        <f>Settings!E$6+('G2G Turnout'!$B183*(Settings!E$7+('G2G Turnout'!$B183*Settings!E$8)))</f>
        <v>50</v>
      </c>
      <c r="N183" s="18">
        <f>Settings!F$3+('G2G Turnout'!$B183*(Settings!F$4+('G2G Turnout'!$B183*Settings!F$5)))</f>
        <v>1810</v>
      </c>
      <c r="O183" s="18">
        <f>Settings!F$6+('G2G Turnout'!$B183*(Settings!F$7+('G2G Turnout'!$B183*Settings!F$8)))</f>
        <v>392</v>
      </c>
      <c r="P183" s="18">
        <f>Settings!G$3+('G2G Turnout'!$B183*(Settings!G$4+('G2G Turnout'!$B183*Settings!G$5)))</f>
        <v>1810</v>
      </c>
      <c r="Q183" s="18">
        <f>Settings!G$6+('G2G Turnout'!$B183*(Settings!G$7+('G2G Turnout'!$B183*Settings!G$8)))</f>
        <v>734</v>
      </c>
      <c r="R183" s="18">
        <f>Settings!H$3+('G2G Turnout'!$B183*(Settings!H$4+('G2G Turnout'!$B183*Settings!H$5)))</f>
        <v>1810</v>
      </c>
      <c r="S183" s="18">
        <f>Settings!H$6+('G2G Turnout'!$B183*(Settings!H$7+('G2G Turnout'!$B183*Settings!H$8)))</f>
        <v>1760</v>
      </c>
      <c r="T183" s="18">
        <f>Settings!I$3+('G2G Turnout'!$B183*(Settings!I$4+('G2G Turnout'!$B183*Settings!I$5)))</f>
        <v>3520</v>
      </c>
      <c r="U183" s="18">
        <f>Settings!I$6+('G2G Turnout'!$B183*(Settings!I$7+('G2G Turnout'!$B183*Settings!I$8)))</f>
        <v>392</v>
      </c>
      <c r="V183" s="18">
        <f>Settings!J$3+('G2G Turnout'!$B183*(Settings!J$4+('G2G Turnout'!$B183*Settings!J$5)))</f>
        <v>3520</v>
      </c>
      <c r="W183" s="18">
        <f>Settings!J$6+('G2G Turnout'!$B183*(Settings!J$7+('G2G Turnout'!$B183*Settings!J$8)))</f>
        <v>1760</v>
      </c>
      <c r="X183" s="18">
        <f>Settings!K$3+('G2G Turnout'!$B183*(Settings!K$4+('G2G Turnout'!$B183*Settings!K$5)))</f>
        <v>3520</v>
      </c>
      <c r="Y183" s="18">
        <f>Settings!K$6+('G2G Turnout'!$B183*(Settings!K$7+('G2G Turnout'!$B183*Settings!K$8)))</f>
        <v>3470</v>
      </c>
      <c r="Z183" s="18">
        <f>Settings!L$3+('G2G Turnout'!$B183*(Settings!L$4+('G2G Turnout'!$B183*Settings!L$5)))</f>
        <v>10360</v>
      </c>
      <c r="AA183" s="18">
        <f>Settings!L$6+('G2G Turnout'!$B183*(Settings!L$7+('G2G Turnout'!$B183*Settings!L$8)))</f>
        <v>8600</v>
      </c>
      <c r="AB183" s="18">
        <f>Settings!M$3+('G2G Turnout'!$B183*(Settings!M$4+('G2G Turnout'!$B183*Settings!M$5)))</f>
        <v>17200</v>
      </c>
      <c r="AC183" s="18">
        <f>Settings!M$6+('G2G Turnout'!$B183*(Settings!M$7+('G2G Turnout'!$B183*Settings!M$8)))</f>
        <v>1760</v>
      </c>
      <c r="AD183" s="18">
        <f>Settings!N$3+('G2G Turnout'!$B183*(Settings!N$4+('G2G Turnout'!$B183*Settings!N$5)))</f>
        <v>17200</v>
      </c>
      <c r="AE183" s="18">
        <f>Settings!N$6+('G2G Turnout'!$B183*(Settings!N$7+('G2G Turnout'!$B183*Settings!N$8)))</f>
        <v>171050</v>
      </c>
      <c r="AF183" s="4"/>
    </row>
    <row r="184" spans="1:32" x14ac:dyDescent="0.25">
      <c r="A184" s="4"/>
      <c r="B184" s="8">
        <v>181</v>
      </c>
      <c r="C184" s="18">
        <f>MAX(D183*(Settings!$C$15/Settings!$C$14),Settings!$C$16)</f>
        <v>0.25</v>
      </c>
      <c r="D184" s="18">
        <f t="shared" si="6"/>
        <v>16001.957500000004</v>
      </c>
      <c r="E184" s="18">
        <f>G184*C184</f>
        <v>48117.262499999997</v>
      </c>
      <c r="F184" s="18">
        <f t="shared" si="7"/>
        <v>64119.22</v>
      </c>
      <c r="G184" s="18">
        <f t="shared" si="8"/>
        <v>192469.05</v>
      </c>
      <c r="H184" s="20">
        <f>Settings!C$3+('G2G Turnout'!$B184*(Settings!C$4+('G2G Turnout'!$B184*Settings!C$5)))</f>
        <v>445.71000000000004</v>
      </c>
      <c r="I184" s="18">
        <f>Settings!C$6+('G2G Turnout'!$B184*(Settings!C$7+('G2G Turnout'!$B184*Settings!C$8)))</f>
        <v>50</v>
      </c>
      <c r="J184" s="18">
        <f>Settings!D$3+('G2G Turnout'!$B184*(Settings!D$4+('G2G Turnout'!$B184*Settings!D$5)))</f>
        <v>445.71000000000004</v>
      </c>
      <c r="K184" s="18">
        <f>Settings!D$6+('G2G Turnout'!$B184*(Settings!D$7+('G2G Turnout'!$B184*Settings!D$8)))</f>
        <v>395.71000000000004</v>
      </c>
      <c r="L184" s="18">
        <f>Settings!E$3+('G2G Turnout'!$B184*(Settings!E$4+('G2G Turnout'!$B184*Settings!E$5)))</f>
        <v>1828.5500000000002</v>
      </c>
      <c r="M184" s="18">
        <f>Settings!E$6+('G2G Turnout'!$B184*(Settings!E$7+('G2G Turnout'!$B184*Settings!E$8)))</f>
        <v>50</v>
      </c>
      <c r="N184" s="18">
        <f>Settings!F$3+('G2G Turnout'!$B184*(Settings!F$4+('G2G Turnout'!$B184*Settings!F$5)))</f>
        <v>1828.5500000000002</v>
      </c>
      <c r="O184" s="18">
        <f>Settings!F$6+('G2G Turnout'!$B184*(Settings!F$7+('G2G Turnout'!$B184*Settings!F$8)))</f>
        <v>395.71000000000004</v>
      </c>
      <c r="P184" s="18">
        <f>Settings!G$3+('G2G Turnout'!$B184*(Settings!G$4+('G2G Turnout'!$B184*Settings!G$5)))</f>
        <v>1828.5500000000002</v>
      </c>
      <c r="Q184" s="18">
        <f>Settings!G$6+('G2G Turnout'!$B184*(Settings!G$7+('G2G Turnout'!$B184*Settings!G$8)))</f>
        <v>741.42000000000007</v>
      </c>
      <c r="R184" s="18">
        <f>Settings!H$3+('G2G Turnout'!$B184*(Settings!H$4+('G2G Turnout'!$B184*Settings!H$5)))</f>
        <v>1828.5500000000002</v>
      </c>
      <c r="S184" s="18">
        <f>Settings!H$6+('G2G Turnout'!$B184*(Settings!H$7+('G2G Turnout'!$B184*Settings!H$8)))</f>
        <v>1778.5500000000002</v>
      </c>
      <c r="T184" s="18">
        <f>Settings!I$3+('G2G Turnout'!$B184*(Settings!I$4+('G2G Turnout'!$B184*Settings!I$5)))</f>
        <v>3557.1000000000004</v>
      </c>
      <c r="U184" s="18">
        <f>Settings!I$6+('G2G Turnout'!$B184*(Settings!I$7+('G2G Turnout'!$B184*Settings!I$8)))</f>
        <v>395.71000000000004</v>
      </c>
      <c r="V184" s="18">
        <f>Settings!J$3+('G2G Turnout'!$B184*(Settings!J$4+('G2G Turnout'!$B184*Settings!J$5)))</f>
        <v>3557.1000000000004</v>
      </c>
      <c r="W184" s="18">
        <f>Settings!J$6+('G2G Turnout'!$B184*(Settings!J$7+('G2G Turnout'!$B184*Settings!J$8)))</f>
        <v>1778.5500000000002</v>
      </c>
      <c r="X184" s="18">
        <f>Settings!K$3+('G2G Turnout'!$B184*(Settings!K$4+('G2G Turnout'!$B184*Settings!K$5)))</f>
        <v>3557.1000000000004</v>
      </c>
      <c r="Y184" s="18">
        <f>Settings!K$6+('G2G Turnout'!$B184*(Settings!K$7+('G2G Turnout'!$B184*Settings!K$8)))</f>
        <v>3507.1000000000004</v>
      </c>
      <c r="Z184" s="18">
        <f>Settings!L$3+('G2G Turnout'!$B184*(Settings!L$4+('G2G Turnout'!$B184*Settings!L$5)))</f>
        <v>10471.299999999999</v>
      </c>
      <c r="AA184" s="18">
        <f>Settings!L$6+('G2G Turnout'!$B184*(Settings!L$7+('G2G Turnout'!$B184*Settings!L$8)))</f>
        <v>8692.75</v>
      </c>
      <c r="AB184" s="18">
        <f>Settings!M$3+('G2G Turnout'!$B184*(Settings!M$4+('G2G Turnout'!$B184*Settings!M$5)))</f>
        <v>17385.5</v>
      </c>
      <c r="AC184" s="18">
        <f>Settings!M$6+('G2G Turnout'!$B184*(Settings!M$7+('G2G Turnout'!$B184*Settings!M$8)))</f>
        <v>1778.5500000000002</v>
      </c>
      <c r="AD184" s="18">
        <f>Settings!N$3+('G2G Turnout'!$B184*(Settings!N$4+('G2G Turnout'!$B184*Settings!N$5)))</f>
        <v>17385.5</v>
      </c>
      <c r="AE184" s="18">
        <f>Settings!N$6+('G2G Turnout'!$B184*(Settings!N$7+('G2G Turnout'!$B184*Settings!N$8)))</f>
        <v>172905</v>
      </c>
      <c r="AF184" s="4"/>
    </row>
    <row r="185" spans="1:32" x14ac:dyDescent="0.25">
      <c r="A185" s="4"/>
      <c r="B185" s="8">
        <v>182</v>
      </c>
      <c r="C185" s="18">
        <f>MAX(D184*(Settings!$C$15/Settings!$C$14),Settings!$C$16)</f>
        <v>2.666992916666667</v>
      </c>
      <c r="D185" s="18">
        <f t="shared" si="6"/>
        <v>-454036.58841400011</v>
      </c>
      <c r="E185" s="18">
        <f>G185*C185</f>
        <v>518834.66841400013</v>
      </c>
      <c r="F185" s="18">
        <f t="shared" si="7"/>
        <v>64798.080000000002</v>
      </c>
      <c r="G185" s="18">
        <f t="shared" si="8"/>
        <v>194539.2</v>
      </c>
      <c r="H185" s="20">
        <f>Settings!C$3+('G2G Turnout'!$B185*(Settings!C$4+('G2G Turnout'!$B185*Settings!C$5)))</f>
        <v>449.44000000000005</v>
      </c>
      <c r="I185" s="18">
        <f>Settings!C$6+('G2G Turnout'!$B185*(Settings!C$7+('G2G Turnout'!$B185*Settings!C$8)))</f>
        <v>50</v>
      </c>
      <c r="J185" s="18">
        <f>Settings!D$3+('G2G Turnout'!$B185*(Settings!D$4+('G2G Turnout'!$B185*Settings!D$5)))</f>
        <v>449.44000000000005</v>
      </c>
      <c r="K185" s="18">
        <f>Settings!D$6+('G2G Turnout'!$B185*(Settings!D$7+('G2G Turnout'!$B185*Settings!D$8)))</f>
        <v>399.44000000000005</v>
      </c>
      <c r="L185" s="18">
        <f>Settings!E$3+('G2G Turnout'!$B185*(Settings!E$4+('G2G Turnout'!$B185*Settings!E$5)))</f>
        <v>1847.2</v>
      </c>
      <c r="M185" s="18">
        <f>Settings!E$6+('G2G Turnout'!$B185*(Settings!E$7+('G2G Turnout'!$B185*Settings!E$8)))</f>
        <v>50</v>
      </c>
      <c r="N185" s="18">
        <f>Settings!F$3+('G2G Turnout'!$B185*(Settings!F$4+('G2G Turnout'!$B185*Settings!F$5)))</f>
        <v>1847.2</v>
      </c>
      <c r="O185" s="18">
        <f>Settings!F$6+('G2G Turnout'!$B185*(Settings!F$7+('G2G Turnout'!$B185*Settings!F$8)))</f>
        <v>399.44000000000005</v>
      </c>
      <c r="P185" s="18">
        <f>Settings!G$3+('G2G Turnout'!$B185*(Settings!G$4+('G2G Turnout'!$B185*Settings!G$5)))</f>
        <v>1847.2</v>
      </c>
      <c r="Q185" s="18">
        <f>Settings!G$6+('G2G Turnout'!$B185*(Settings!G$7+('G2G Turnout'!$B185*Settings!G$8)))</f>
        <v>748.88000000000011</v>
      </c>
      <c r="R185" s="18">
        <f>Settings!H$3+('G2G Turnout'!$B185*(Settings!H$4+('G2G Turnout'!$B185*Settings!H$5)))</f>
        <v>1847.2</v>
      </c>
      <c r="S185" s="18">
        <f>Settings!H$6+('G2G Turnout'!$B185*(Settings!H$7+('G2G Turnout'!$B185*Settings!H$8)))</f>
        <v>1797.2</v>
      </c>
      <c r="T185" s="18">
        <f>Settings!I$3+('G2G Turnout'!$B185*(Settings!I$4+('G2G Turnout'!$B185*Settings!I$5)))</f>
        <v>3594.4</v>
      </c>
      <c r="U185" s="18">
        <f>Settings!I$6+('G2G Turnout'!$B185*(Settings!I$7+('G2G Turnout'!$B185*Settings!I$8)))</f>
        <v>399.44000000000005</v>
      </c>
      <c r="V185" s="18">
        <f>Settings!J$3+('G2G Turnout'!$B185*(Settings!J$4+('G2G Turnout'!$B185*Settings!J$5)))</f>
        <v>3594.4</v>
      </c>
      <c r="W185" s="18">
        <f>Settings!J$6+('G2G Turnout'!$B185*(Settings!J$7+('G2G Turnout'!$B185*Settings!J$8)))</f>
        <v>1797.2</v>
      </c>
      <c r="X185" s="18">
        <f>Settings!K$3+('G2G Turnout'!$B185*(Settings!K$4+('G2G Turnout'!$B185*Settings!K$5)))</f>
        <v>3594.4</v>
      </c>
      <c r="Y185" s="18">
        <f>Settings!K$6+('G2G Turnout'!$B185*(Settings!K$7+('G2G Turnout'!$B185*Settings!K$8)))</f>
        <v>3544.4</v>
      </c>
      <c r="Z185" s="18">
        <f>Settings!L$3+('G2G Turnout'!$B185*(Settings!L$4+('G2G Turnout'!$B185*Settings!L$5)))</f>
        <v>10583.2</v>
      </c>
      <c r="AA185" s="18">
        <f>Settings!L$6+('G2G Turnout'!$B185*(Settings!L$7+('G2G Turnout'!$B185*Settings!L$8)))</f>
        <v>8786</v>
      </c>
      <c r="AB185" s="18">
        <f>Settings!M$3+('G2G Turnout'!$B185*(Settings!M$4+('G2G Turnout'!$B185*Settings!M$5)))</f>
        <v>17572</v>
      </c>
      <c r="AC185" s="18">
        <f>Settings!M$6+('G2G Turnout'!$B185*(Settings!M$7+('G2G Turnout'!$B185*Settings!M$8)))</f>
        <v>1797.2</v>
      </c>
      <c r="AD185" s="18">
        <f>Settings!N$3+('G2G Turnout'!$B185*(Settings!N$4+('G2G Turnout'!$B185*Settings!N$5)))</f>
        <v>17572</v>
      </c>
      <c r="AE185" s="18">
        <f>Settings!N$6+('G2G Turnout'!$B185*(Settings!N$7+('G2G Turnout'!$B185*Settings!N$8)))</f>
        <v>174770</v>
      </c>
      <c r="AF185" s="4"/>
    </row>
    <row r="186" spans="1:32" x14ac:dyDescent="0.25">
      <c r="A186" s="4"/>
      <c r="B186" s="8">
        <v>183</v>
      </c>
      <c r="C186" s="18">
        <f>MAX(D185*(Settings!$C$15/Settings!$C$14),Settings!$C$16)</f>
        <v>0.25</v>
      </c>
      <c r="D186" s="18">
        <f t="shared" si="6"/>
        <v>16325.467499999999</v>
      </c>
      <c r="E186" s="18">
        <f>G186*C186</f>
        <v>49155.112500000003</v>
      </c>
      <c r="F186" s="18">
        <f t="shared" si="7"/>
        <v>65480.58</v>
      </c>
      <c r="G186" s="18">
        <f t="shared" si="8"/>
        <v>196620.45</v>
      </c>
      <c r="H186" s="20">
        <f>Settings!C$3+('G2G Turnout'!$B186*(Settings!C$4+('G2G Turnout'!$B186*Settings!C$5)))</f>
        <v>453.19000000000005</v>
      </c>
      <c r="I186" s="18">
        <f>Settings!C$6+('G2G Turnout'!$B186*(Settings!C$7+('G2G Turnout'!$B186*Settings!C$8)))</f>
        <v>50</v>
      </c>
      <c r="J186" s="18">
        <f>Settings!D$3+('G2G Turnout'!$B186*(Settings!D$4+('G2G Turnout'!$B186*Settings!D$5)))</f>
        <v>453.19000000000005</v>
      </c>
      <c r="K186" s="18">
        <f>Settings!D$6+('G2G Turnout'!$B186*(Settings!D$7+('G2G Turnout'!$B186*Settings!D$8)))</f>
        <v>403.19000000000005</v>
      </c>
      <c r="L186" s="18">
        <f>Settings!E$3+('G2G Turnout'!$B186*(Settings!E$4+('G2G Turnout'!$B186*Settings!E$5)))</f>
        <v>1865.95</v>
      </c>
      <c r="M186" s="18">
        <f>Settings!E$6+('G2G Turnout'!$B186*(Settings!E$7+('G2G Turnout'!$B186*Settings!E$8)))</f>
        <v>50</v>
      </c>
      <c r="N186" s="18">
        <f>Settings!F$3+('G2G Turnout'!$B186*(Settings!F$4+('G2G Turnout'!$B186*Settings!F$5)))</f>
        <v>1865.95</v>
      </c>
      <c r="O186" s="18">
        <f>Settings!F$6+('G2G Turnout'!$B186*(Settings!F$7+('G2G Turnout'!$B186*Settings!F$8)))</f>
        <v>403.19000000000005</v>
      </c>
      <c r="P186" s="18">
        <f>Settings!G$3+('G2G Turnout'!$B186*(Settings!G$4+('G2G Turnout'!$B186*Settings!G$5)))</f>
        <v>1865.95</v>
      </c>
      <c r="Q186" s="18">
        <f>Settings!G$6+('G2G Turnout'!$B186*(Settings!G$7+('G2G Turnout'!$B186*Settings!G$8)))</f>
        <v>756.38000000000011</v>
      </c>
      <c r="R186" s="18">
        <f>Settings!H$3+('G2G Turnout'!$B186*(Settings!H$4+('G2G Turnout'!$B186*Settings!H$5)))</f>
        <v>1865.95</v>
      </c>
      <c r="S186" s="18">
        <f>Settings!H$6+('G2G Turnout'!$B186*(Settings!H$7+('G2G Turnout'!$B186*Settings!H$8)))</f>
        <v>1815.95</v>
      </c>
      <c r="T186" s="18">
        <f>Settings!I$3+('G2G Turnout'!$B186*(Settings!I$4+('G2G Turnout'!$B186*Settings!I$5)))</f>
        <v>3631.9</v>
      </c>
      <c r="U186" s="18">
        <f>Settings!I$6+('G2G Turnout'!$B186*(Settings!I$7+('G2G Turnout'!$B186*Settings!I$8)))</f>
        <v>403.19000000000005</v>
      </c>
      <c r="V186" s="18">
        <f>Settings!J$3+('G2G Turnout'!$B186*(Settings!J$4+('G2G Turnout'!$B186*Settings!J$5)))</f>
        <v>3631.9</v>
      </c>
      <c r="W186" s="18">
        <f>Settings!J$6+('G2G Turnout'!$B186*(Settings!J$7+('G2G Turnout'!$B186*Settings!J$8)))</f>
        <v>1815.95</v>
      </c>
      <c r="X186" s="18">
        <f>Settings!K$3+('G2G Turnout'!$B186*(Settings!K$4+('G2G Turnout'!$B186*Settings!K$5)))</f>
        <v>3631.9</v>
      </c>
      <c r="Y186" s="18">
        <f>Settings!K$6+('G2G Turnout'!$B186*(Settings!K$7+('G2G Turnout'!$B186*Settings!K$8)))</f>
        <v>3581.9</v>
      </c>
      <c r="Z186" s="18">
        <f>Settings!L$3+('G2G Turnout'!$B186*(Settings!L$4+('G2G Turnout'!$B186*Settings!L$5)))</f>
        <v>10695.699999999999</v>
      </c>
      <c r="AA186" s="18">
        <f>Settings!L$6+('G2G Turnout'!$B186*(Settings!L$7+('G2G Turnout'!$B186*Settings!L$8)))</f>
        <v>8879.75</v>
      </c>
      <c r="AB186" s="18">
        <f>Settings!M$3+('G2G Turnout'!$B186*(Settings!M$4+('G2G Turnout'!$B186*Settings!M$5)))</f>
        <v>17759.5</v>
      </c>
      <c r="AC186" s="18">
        <f>Settings!M$6+('G2G Turnout'!$B186*(Settings!M$7+('G2G Turnout'!$B186*Settings!M$8)))</f>
        <v>1815.95</v>
      </c>
      <c r="AD186" s="18">
        <f>Settings!N$3+('G2G Turnout'!$B186*(Settings!N$4+('G2G Turnout'!$B186*Settings!N$5)))</f>
        <v>17759.5</v>
      </c>
      <c r="AE186" s="18">
        <f>Settings!N$6+('G2G Turnout'!$B186*(Settings!N$7+('G2G Turnout'!$B186*Settings!N$8)))</f>
        <v>176645</v>
      </c>
      <c r="AF186" s="4"/>
    </row>
    <row r="187" spans="1:32" x14ac:dyDescent="0.25">
      <c r="A187" s="4"/>
      <c r="B187" s="8">
        <v>184</v>
      </c>
      <c r="C187" s="18">
        <f>MAX(D186*(Settings!$C$15/Settings!$C$14),Settings!$C$16)</f>
        <v>2.7209112499999999</v>
      </c>
      <c r="D187" s="18">
        <f t="shared" si="6"/>
        <v>-474513.17303900002</v>
      </c>
      <c r="E187" s="18">
        <f>G187*C187</f>
        <v>540679.89303899999</v>
      </c>
      <c r="F187" s="18">
        <f t="shared" si="7"/>
        <v>66166.720000000001</v>
      </c>
      <c r="G187" s="18">
        <f t="shared" si="8"/>
        <v>198712.8</v>
      </c>
      <c r="H187" s="20">
        <f>Settings!C$3+('G2G Turnout'!$B187*(Settings!C$4+('G2G Turnout'!$B187*Settings!C$5)))</f>
        <v>456.96000000000004</v>
      </c>
      <c r="I187" s="18">
        <f>Settings!C$6+('G2G Turnout'!$B187*(Settings!C$7+('G2G Turnout'!$B187*Settings!C$8)))</f>
        <v>50</v>
      </c>
      <c r="J187" s="18">
        <f>Settings!D$3+('G2G Turnout'!$B187*(Settings!D$4+('G2G Turnout'!$B187*Settings!D$5)))</f>
        <v>456.96000000000004</v>
      </c>
      <c r="K187" s="18">
        <f>Settings!D$6+('G2G Turnout'!$B187*(Settings!D$7+('G2G Turnout'!$B187*Settings!D$8)))</f>
        <v>406.96000000000004</v>
      </c>
      <c r="L187" s="18">
        <f>Settings!E$3+('G2G Turnout'!$B187*(Settings!E$4+('G2G Turnout'!$B187*Settings!E$5)))</f>
        <v>1884.8000000000002</v>
      </c>
      <c r="M187" s="18">
        <f>Settings!E$6+('G2G Turnout'!$B187*(Settings!E$7+('G2G Turnout'!$B187*Settings!E$8)))</f>
        <v>50</v>
      </c>
      <c r="N187" s="18">
        <f>Settings!F$3+('G2G Turnout'!$B187*(Settings!F$4+('G2G Turnout'!$B187*Settings!F$5)))</f>
        <v>1884.8000000000002</v>
      </c>
      <c r="O187" s="18">
        <f>Settings!F$6+('G2G Turnout'!$B187*(Settings!F$7+('G2G Turnout'!$B187*Settings!F$8)))</f>
        <v>406.96000000000004</v>
      </c>
      <c r="P187" s="18">
        <f>Settings!G$3+('G2G Turnout'!$B187*(Settings!G$4+('G2G Turnout'!$B187*Settings!G$5)))</f>
        <v>1884.8000000000002</v>
      </c>
      <c r="Q187" s="18">
        <f>Settings!G$6+('G2G Turnout'!$B187*(Settings!G$7+('G2G Turnout'!$B187*Settings!G$8)))</f>
        <v>763.92000000000007</v>
      </c>
      <c r="R187" s="18">
        <f>Settings!H$3+('G2G Turnout'!$B187*(Settings!H$4+('G2G Turnout'!$B187*Settings!H$5)))</f>
        <v>1884.8000000000002</v>
      </c>
      <c r="S187" s="18">
        <f>Settings!H$6+('G2G Turnout'!$B187*(Settings!H$7+('G2G Turnout'!$B187*Settings!H$8)))</f>
        <v>1834.8000000000002</v>
      </c>
      <c r="T187" s="18">
        <f>Settings!I$3+('G2G Turnout'!$B187*(Settings!I$4+('G2G Turnout'!$B187*Settings!I$5)))</f>
        <v>3669.6000000000004</v>
      </c>
      <c r="U187" s="18">
        <f>Settings!I$6+('G2G Turnout'!$B187*(Settings!I$7+('G2G Turnout'!$B187*Settings!I$8)))</f>
        <v>406.96000000000004</v>
      </c>
      <c r="V187" s="18">
        <f>Settings!J$3+('G2G Turnout'!$B187*(Settings!J$4+('G2G Turnout'!$B187*Settings!J$5)))</f>
        <v>3669.6000000000004</v>
      </c>
      <c r="W187" s="18">
        <f>Settings!J$6+('G2G Turnout'!$B187*(Settings!J$7+('G2G Turnout'!$B187*Settings!J$8)))</f>
        <v>1834.8000000000002</v>
      </c>
      <c r="X187" s="18">
        <f>Settings!K$3+('G2G Turnout'!$B187*(Settings!K$4+('G2G Turnout'!$B187*Settings!K$5)))</f>
        <v>3669.6000000000004</v>
      </c>
      <c r="Y187" s="18">
        <f>Settings!K$6+('G2G Turnout'!$B187*(Settings!K$7+('G2G Turnout'!$B187*Settings!K$8)))</f>
        <v>3619.6000000000004</v>
      </c>
      <c r="Z187" s="18">
        <f>Settings!L$3+('G2G Turnout'!$B187*(Settings!L$4+('G2G Turnout'!$B187*Settings!L$5)))</f>
        <v>10808.8</v>
      </c>
      <c r="AA187" s="18">
        <f>Settings!L$6+('G2G Turnout'!$B187*(Settings!L$7+('G2G Turnout'!$B187*Settings!L$8)))</f>
        <v>8974</v>
      </c>
      <c r="AB187" s="18">
        <f>Settings!M$3+('G2G Turnout'!$B187*(Settings!M$4+('G2G Turnout'!$B187*Settings!M$5)))</f>
        <v>17948</v>
      </c>
      <c r="AC187" s="18">
        <f>Settings!M$6+('G2G Turnout'!$B187*(Settings!M$7+('G2G Turnout'!$B187*Settings!M$8)))</f>
        <v>1834.8000000000002</v>
      </c>
      <c r="AD187" s="18">
        <f>Settings!N$3+('G2G Turnout'!$B187*(Settings!N$4+('G2G Turnout'!$B187*Settings!N$5)))</f>
        <v>17948</v>
      </c>
      <c r="AE187" s="18">
        <f>Settings!N$6+('G2G Turnout'!$B187*(Settings!N$7+('G2G Turnout'!$B187*Settings!N$8)))</f>
        <v>178530</v>
      </c>
      <c r="AF187" s="4"/>
    </row>
    <row r="188" spans="1:32" x14ac:dyDescent="0.25">
      <c r="A188" s="4"/>
      <c r="B188" s="8">
        <v>185</v>
      </c>
      <c r="C188" s="18">
        <f>MAX(D187*(Settings!$C$15/Settings!$C$14),Settings!$C$16)</f>
        <v>0.25</v>
      </c>
      <c r="D188" s="18">
        <f t="shared" si="6"/>
        <v>16652.4375</v>
      </c>
      <c r="E188" s="18">
        <f>G188*C188</f>
        <v>50204.0625</v>
      </c>
      <c r="F188" s="18">
        <f t="shared" si="7"/>
        <v>66856.5</v>
      </c>
      <c r="G188" s="18">
        <f t="shared" si="8"/>
        <v>200816.25</v>
      </c>
      <c r="H188" s="20">
        <f>Settings!C$3+('G2G Turnout'!$B188*(Settings!C$4+('G2G Turnout'!$B188*Settings!C$5)))</f>
        <v>460.75000000000006</v>
      </c>
      <c r="I188" s="18">
        <f>Settings!C$6+('G2G Turnout'!$B188*(Settings!C$7+('G2G Turnout'!$B188*Settings!C$8)))</f>
        <v>50</v>
      </c>
      <c r="J188" s="18">
        <f>Settings!D$3+('G2G Turnout'!$B188*(Settings!D$4+('G2G Turnout'!$B188*Settings!D$5)))</f>
        <v>460.75000000000006</v>
      </c>
      <c r="K188" s="18">
        <f>Settings!D$6+('G2G Turnout'!$B188*(Settings!D$7+('G2G Turnout'!$B188*Settings!D$8)))</f>
        <v>410.75000000000006</v>
      </c>
      <c r="L188" s="18">
        <f>Settings!E$3+('G2G Turnout'!$B188*(Settings!E$4+('G2G Turnout'!$B188*Settings!E$5)))</f>
        <v>1903.75</v>
      </c>
      <c r="M188" s="18">
        <f>Settings!E$6+('G2G Turnout'!$B188*(Settings!E$7+('G2G Turnout'!$B188*Settings!E$8)))</f>
        <v>50</v>
      </c>
      <c r="N188" s="18">
        <f>Settings!F$3+('G2G Turnout'!$B188*(Settings!F$4+('G2G Turnout'!$B188*Settings!F$5)))</f>
        <v>1903.75</v>
      </c>
      <c r="O188" s="18">
        <f>Settings!F$6+('G2G Turnout'!$B188*(Settings!F$7+('G2G Turnout'!$B188*Settings!F$8)))</f>
        <v>410.75000000000006</v>
      </c>
      <c r="P188" s="18">
        <f>Settings!G$3+('G2G Turnout'!$B188*(Settings!G$4+('G2G Turnout'!$B188*Settings!G$5)))</f>
        <v>1903.75</v>
      </c>
      <c r="Q188" s="18">
        <f>Settings!G$6+('G2G Turnout'!$B188*(Settings!G$7+('G2G Turnout'!$B188*Settings!G$8)))</f>
        <v>771.50000000000011</v>
      </c>
      <c r="R188" s="18">
        <f>Settings!H$3+('G2G Turnout'!$B188*(Settings!H$4+('G2G Turnout'!$B188*Settings!H$5)))</f>
        <v>1903.75</v>
      </c>
      <c r="S188" s="18">
        <f>Settings!H$6+('G2G Turnout'!$B188*(Settings!H$7+('G2G Turnout'!$B188*Settings!H$8)))</f>
        <v>1853.75</v>
      </c>
      <c r="T188" s="18">
        <f>Settings!I$3+('G2G Turnout'!$B188*(Settings!I$4+('G2G Turnout'!$B188*Settings!I$5)))</f>
        <v>3707.5</v>
      </c>
      <c r="U188" s="18">
        <f>Settings!I$6+('G2G Turnout'!$B188*(Settings!I$7+('G2G Turnout'!$B188*Settings!I$8)))</f>
        <v>410.75000000000006</v>
      </c>
      <c r="V188" s="18">
        <f>Settings!J$3+('G2G Turnout'!$B188*(Settings!J$4+('G2G Turnout'!$B188*Settings!J$5)))</f>
        <v>3707.5</v>
      </c>
      <c r="W188" s="18">
        <f>Settings!J$6+('G2G Turnout'!$B188*(Settings!J$7+('G2G Turnout'!$B188*Settings!J$8)))</f>
        <v>1853.75</v>
      </c>
      <c r="X188" s="18">
        <f>Settings!K$3+('G2G Turnout'!$B188*(Settings!K$4+('G2G Turnout'!$B188*Settings!K$5)))</f>
        <v>3707.5</v>
      </c>
      <c r="Y188" s="18">
        <f>Settings!K$6+('G2G Turnout'!$B188*(Settings!K$7+('G2G Turnout'!$B188*Settings!K$8)))</f>
        <v>3657.5</v>
      </c>
      <c r="Z188" s="18">
        <f>Settings!L$3+('G2G Turnout'!$B188*(Settings!L$4+('G2G Turnout'!$B188*Settings!L$5)))</f>
        <v>10922.5</v>
      </c>
      <c r="AA188" s="18">
        <f>Settings!L$6+('G2G Turnout'!$B188*(Settings!L$7+('G2G Turnout'!$B188*Settings!L$8)))</f>
        <v>9068.75</v>
      </c>
      <c r="AB188" s="18">
        <f>Settings!M$3+('G2G Turnout'!$B188*(Settings!M$4+('G2G Turnout'!$B188*Settings!M$5)))</f>
        <v>18137.5</v>
      </c>
      <c r="AC188" s="18">
        <f>Settings!M$6+('G2G Turnout'!$B188*(Settings!M$7+('G2G Turnout'!$B188*Settings!M$8)))</f>
        <v>1853.75</v>
      </c>
      <c r="AD188" s="18">
        <f>Settings!N$3+('G2G Turnout'!$B188*(Settings!N$4+('G2G Turnout'!$B188*Settings!N$5)))</f>
        <v>18137.5</v>
      </c>
      <c r="AE188" s="18">
        <f>Settings!N$6+('G2G Turnout'!$B188*(Settings!N$7+('G2G Turnout'!$B188*Settings!N$8)))</f>
        <v>180425</v>
      </c>
      <c r="AF188" s="4"/>
    </row>
    <row r="189" spans="1:32" x14ac:dyDescent="0.25">
      <c r="A189" s="4"/>
      <c r="B189" s="8">
        <v>186</v>
      </c>
      <c r="C189" s="18">
        <f>MAX(D188*(Settings!$C$15/Settings!$C$14),Settings!$C$16)</f>
        <v>2.7754062500000001</v>
      </c>
      <c r="D189" s="18">
        <f t="shared" si="6"/>
        <v>-495665.49063750001</v>
      </c>
      <c r="E189" s="18">
        <f>G189*C189</f>
        <v>563215.4106375</v>
      </c>
      <c r="F189" s="18">
        <f t="shared" si="7"/>
        <v>67549.919999999998</v>
      </c>
      <c r="G189" s="18">
        <f t="shared" si="8"/>
        <v>202930.8</v>
      </c>
      <c r="H189" s="20">
        <f>Settings!C$3+('G2G Turnout'!$B189*(Settings!C$4+('G2G Turnout'!$B189*Settings!C$5)))</f>
        <v>464.56000000000006</v>
      </c>
      <c r="I189" s="18">
        <f>Settings!C$6+('G2G Turnout'!$B189*(Settings!C$7+('G2G Turnout'!$B189*Settings!C$8)))</f>
        <v>50</v>
      </c>
      <c r="J189" s="18">
        <f>Settings!D$3+('G2G Turnout'!$B189*(Settings!D$4+('G2G Turnout'!$B189*Settings!D$5)))</f>
        <v>464.56000000000006</v>
      </c>
      <c r="K189" s="18">
        <f>Settings!D$6+('G2G Turnout'!$B189*(Settings!D$7+('G2G Turnout'!$B189*Settings!D$8)))</f>
        <v>414.56000000000006</v>
      </c>
      <c r="L189" s="18">
        <f>Settings!E$3+('G2G Turnout'!$B189*(Settings!E$4+('G2G Turnout'!$B189*Settings!E$5)))</f>
        <v>1922.8000000000002</v>
      </c>
      <c r="M189" s="18">
        <f>Settings!E$6+('G2G Turnout'!$B189*(Settings!E$7+('G2G Turnout'!$B189*Settings!E$8)))</f>
        <v>50</v>
      </c>
      <c r="N189" s="18">
        <f>Settings!F$3+('G2G Turnout'!$B189*(Settings!F$4+('G2G Turnout'!$B189*Settings!F$5)))</f>
        <v>1922.8000000000002</v>
      </c>
      <c r="O189" s="18">
        <f>Settings!F$6+('G2G Turnout'!$B189*(Settings!F$7+('G2G Turnout'!$B189*Settings!F$8)))</f>
        <v>414.56000000000006</v>
      </c>
      <c r="P189" s="18">
        <f>Settings!G$3+('G2G Turnout'!$B189*(Settings!G$4+('G2G Turnout'!$B189*Settings!G$5)))</f>
        <v>1922.8000000000002</v>
      </c>
      <c r="Q189" s="18">
        <f>Settings!G$6+('G2G Turnout'!$B189*(Settings!G$7+('G2G Turnout'!$B189*Settings!G$8)))</f>
        <v>779.12000000000012</v>
      </c>
      <c r="R189" s="18">
        <f>Settings!H$3+('G2G Turnout'!$B189*(Settings!H$4+('G2G Turnout'!$B189*Settings!H$5)))</f>
        <v>1922.8000000000002</v>
      </c>
      <c r="S189" s="18">
        <f>Settings!H$6+('G2G Turnout'!$B189*(Settings!H$7+('G2G Turnout'!$B189*Settings!H$8)))</f>
        <v>1872.8000000000002</v>
      </c>
      <c r="T189" s="18">
        <f>Settings!I$3+('G2G Turnout'!$B189*(Settings!I$4+('G2G Turnout'!$B189*Settings!I$5)))</f>
        <v>3745.6000000000004</v>
      </c>
      <c r="U189" s="18">
        <f>Settings!I$6+('G2G Turnout'!$B189*(Settings!I$7+('G2G Turnout'!$B189*Settings!I$8)))</f>
        <v>414.56000000000006</v>
      </c>
      <c r="V189" s="18">
        <f>Settings!J$3+('G2G Turnout'!$B189*(Settings!J$4+('G2G Turnout'!$B189*Settings!J$5)))</f>
        <v>3745.6000000000004</v>
      </c>
      <c r="W189" s="18">
        <f>Settings!J$6+('G2G Turnout'!$B189*(Settings!J$7+('G2G Turnout'!$B189*Settings!J$8)))</f>
        <v>1872.8000000000002</v>
      </c>
      <c r="X189" s="18">
        <f>Settings!K$3+('G2G Turnout'!$B189*(Settings!K$4+('G2G Turnout'!$B189*Settings!K$5)))</f>
        <v>3745.6000000000004</v>
      </c>
      <c r="Y189" s="18">
        <f>Settings!K$6+('G2G Turnout'!$B189*(Settings!K$7+('G2G Turnout'!$B189*Settings!K$8)))</f>
        <v>3695.6000000000004</v>
      </c>
      <c r="Z189" s="18">
        <f>Settings!L$3+('G2G Turnout'!$B189*(Settings!L$4+('G2G Turnout'!$B189*Settings!L$5)))</f>
        <v>11036.8</v>
      </c>
      <c r="AA189" s="18">
        <f>Settings!L$6+('G2G Turnout'!$B189*(Settings!L$7+('G2G Turnout'!$B189*Settings!L$8)))</f>
        <v>9164</v>
      </c>
      <c r="AB189" s="18">
        <f>Settings!M$3+('G2G Turnout'!$B189*(Settings!M$4+('G2G Turnout'!$B189*Settings!M$5)))</f>
        <v>18328</v>
      </c>
      <c r="AC189" s="18">
        <f>Settings!M$6+('G2G Turnout'!$B189*(Settings!M$7+('G2G Turnout'!$B189*Settings!M$8)))</f>
        <v>1872.8000000000002</v>
      </c>
      <c r="AD189" s="18">
        <f>Settings!N$3+('G2G Turnout'!$B189*(Settings!N$4+('G2G Turnout'!$B189*Settings!N$5)))</f>
        <v>18328</v>
      </c>
      <c r="AE189" s="18">
        <f>Settings!N$6+('G2G Turnout'!$B189*(Settings!N$7+('G2G Turnout'!$B189*Settings!N$8)))</f>
        <v>182330</v>
      </c>
      <c r="AF189" s="4"/>
    </row>
    <row r="190" spans="1:32" x14ac:dyDescent="0.25">
      <c r="A190" s="4"/>
      <c r="B190" s="8">
        <v>187</v>
      </c>
      <c r="C190" s="18">
        <f>MAX(D189*(Settings!$C$15/Settings!$C$14),Settings!$C$16)</f>
        <v>0.25</v>
      </c>
      <c r="D190" s="18">
        <f t="shared" si="6"/>
        <v>16982.867499999993</v>
      </c>
      <c r="E190" s="18">
        <f>G190*C190</f>
        <v>51264.112500000003</v>
      </c>
      <c r="F190" s="18">
        <f t="shared" si="7"/>
        <v>68246.98</v>
      </c>
      <c r="G190" s="18">
        <f t="shared" si="8"/>
        <v>205056.45</v>
      </c>
      <c r="H190" s="20">
        <f>Settings!C$3+('G2G Turnout'!$B190*(Settings!C$4+('G2G Turnout'!$B190*Settings!C$5)))</f>
        <v>468.39000000000004</v>
      </c>
      <c r="I190" s="18">
        <f>Settings!C$6+('G2G Turnout'!$B190*(Settings!C$7+('G2G Turnout'!$B190*Settings!C$8)))</f>
        <v>50</v>
      </c>
      <c r="J190" s="18">
        <f>Settings!D$3+('G2G Turnout'!$B190*(Settings!D$4+('G2G Turnout'!$B190*Settings!D$5)))</f>
        <v>468.39000000000004</v>
      </c>
      <c r="K190" s="18">
        <f>Settings!D$6+('G2G Turnout'!$B190*(Settings!D$7+('G2G Turnout'!$B190*Settings!D$8)))</f>
        <v>418.39000000000004</v>
      </c>
      <c r="L190" s="18">
        <f>Settings!E$3+('G2G Turnout'!$B190*(Settings!E$4+('G2G Turnout'!$B190*Settings!E$5)))</f>
        <v>1941.95</v>
      </c>
      <c r="M190" s="18">
        <f>Settings!E$6+('G2G Turnout'!$B190*(Settings!E$7+('G2G Turnout'!$B190*Settings!E$8)))</f>
        <v>50</v>
      </c>
      <c r="N190" s="18">
        <f>Settings!F$3+('G2G Turnout'!$B190*(Settings!F$4+('G2G Turnout'!$B190*Settings!F$5)))</f>
        <v>1941.95</v>
      </c>
      <c r="O190" s="18">
        <f>Settings!F$6+('G2G Turnout'!$B190*(Settings!F$7+('G2G Turnout'!$B190*Settings!F$8)))</f>
        <v>418.39000000000004</v>
      </c>
      <c r="P190" s="18">
        <f>Settings!G$3+('G2G Turnout'!$B190*(Settings!G$4+('G2G Turnout'!$B190*Settings!G$5)))</f>
        <v>1941.95</v>
      </c>
      <c r="Q190" s="18">
        <f>Settings!G$6+('G2G Turnout'!$B190*(Settings!G$7+('G2G Turnout'!$B190*Settings!G$8)))</f>
        <v>786.78000000000009</v>
      </c>
      <c r="R190" s="18">
        <f>Settings!H$3+('G2G Turnout'!$B190*(Settings!H$4+('G2G Turnout'!$B190*Settings!H$5)))</f>
        <v>1941.95</v>
      </c>
      <c r="S190" s="18">
        <f>Settings!H$6+('G2G Turnout'!$B190*(Settings!H$7+('G2G Turnout'!$B190*Settings!H$8)))</f>
        <v>1891.95</v>
      </c>
      <c r="T190" s="18">
        <f>Settings!I$3+('G2G Turnout'!$B190*(Settings!I$4+('G2G Turnout'!$B190*Settings!I$5)))</f>
        <v>3783.9</v>
      </c>
      <c r="U190" s="18">
        <f>Settings!I$6+('G2G Turnout'!$B190*(Settings!I$7+('G2G Turnout'!$B190*Settings!I$8)))</f>
        <v>418.39000000000004</v>
      </c>
      <c r="V190" s="18">
        <f>Settings!J$3+('G2G Turnout'!$B190*(Settings!J$4+('G2G Turnout'!$B190*Settings!J$5)))</f>
        <v>3783.9</v>
      </c>
      <c r="W190" s="18">
        <f>Settings!J$6+('G2G Turnout'!$B190*(Settings!J$7+('G2G Turnout'!$B190*Settings!J$8)))</f>
        <v>1891.95</v>
      </c>
      <c r="X190" s="18">
        <f>Settings!K$3+('G2G Turnout'!$B190*(Settings!K$4+('G2G Turnout'!$B190*Settings!K$5)))</f>
        <v>3783.9</v>
      </c>
      <c r="Y190" s="18">
        <f>Settings!K$6+('G2G Turnout'!$B190*(Settings!K$7+('G2G Turnout'!$B190*Settings!K$8)))</f>
        <v>3733.9</v>
      </c>
      <c r="Z190" s="18">
        <f>Settings!L$3+('G2G Turnout'!$B190*(Settings!L$4+('G2G Turnout'!$B190*Settings!L$5)))</f>
        <v>11151.7</v>
      </c>
      <c r="AA190" s="18">
        <f>Settings!L$6+('G2G Turnout'!$B190*(Settings!L$7+('G2G Turnout'!$B190*Settings!L$8)))</f>
        <v>9259.75</v>
      </c>
      <c r="AB190" s="18">
        <f>Settings!M$3+('G2G Turnout'!$B190*(Settings!M$4+('G2G Turnout'!$B190*Settings!M$5)))</f>
        <v>18519.5</v>
      </c>
      <c r="AC190" s="18">
        <f>Settings!M$6+('G2G Turnout'!$B190*(Settings!M$7+('G2G Turnout'!$B190*Settings!M$8)))</f>
        <v>1891.95</v>
      </c>
      <c r="AD190" s="18">
        <f>Settings!N$3+('G2G Turnout'!$B190*(Settings!N$4+('G2G Turnout'!$B190*Settings!N$5)))</f>
        <v>18519.5</v>
      </c>
      <c r="AE190" s="18">
        <f>Settings!N$6+('G2G Turnout'!$B190*(Settings!N$7+('G2G Turnout'!$B190*Settings!N$8)))</f>
        <v>184245</v>
      </c>
      <c r="AF190" s="4"/>
    </row>
    <row r="191" spans="1:32" x14ac:dyDescent="0.25">
      <c r="A191" s="4"/>
      <c r="B191" s="8">
        <v>188</v>
      </c>
      <c r="C191" s="18">
        <f>MAX(D190*(Settings!$C$15/Settings!$C$14),Settings!$C$16)</f>
        <v>2.8304779166666654</v>
      </c>
      <c r="D191" s="18">
        <f t="shared" si="6"/>
        <v>-517508.09708349983</v>
      </c>
      <c r="E191" s="18">
        <f>G191*C191</f>
        <v>586455.77708349982</v>
      </c>
      <c r="F191" s="18">
        <f t="shared" si="7"/>
        <v>68947.679999999993</v>
      </c>
      <c r="G191" s="18">
        <f t="shared" si="8"/>
        <v>207193.2</v>
      </c>
      <c r="H191" s="20">
        <f>Settings!C$3+('G2G Turnout'!$B191*(Settings!C$4+('G2G Turnout'!$B191*Settings!C$5)))</f>
        <v>472.24000000000007</v>
      </c>
      <c r="I191" s="18">
        <f>Settings!C$6+('G2G Turnout'!$B191*(Settings!C$7+('G2G Turnout'!$B191*Settings!C$8)))</f>
        <v>50</v>
      </c>
      <c r="J191" s="18">
        <f>Settings!D$3+('G2G Turnout'!$B191*(Settings!D$4+('G2G Turnout'!$B191*Settings!D$5)))</f>
        <v>472.24000000000007</v>
      </c>
      <c r="K191" s="18">
        <f>Settings!D$6+('G2G Turnout'!$B191*(Settings!D$7+('G2G Turnout'!$B191*Settings!D$8)))</f>
        <v>422.24000000000007</v>
      </c>
      <c r="L191" s="18">
        <f>Settings!E$3+('G2G Turnout'!$B191*(Settings!E$4+('G2G Turnout'!$B191*Settings!E$5)))</f>
        <v>1961.2</v>
      </c>
      <c r="M191" s="18">
        <f>Settings!E$6+('G2G Turnout'!$B191*(Settings!E$7+('G2G Turnout'!$B191*Settings!E$8)))</f>
        <v>50</v>
      </c>
      <c r="N191" s="18">
        <f>Settings!F$3+('G2G Turnout'!$B191*(Settings!F$4+('G2G Turnout'!$B191*Settings!F$5)))</f>
        <v>1961.2</v>
      </c>
      <c r="O191" s="18">
        <f>Settings!F$6+('G2G Turnout'!$B191*(Settings!F$7+('G2G Turnout'!$B191*Settings!F$8)))</f>
        <v>422.24000000000007</v>
      </c>
      <c r="P191" s="18">
        <f>Settings!G$3+('G2G Turnout'!$B191*(Settings!G$4+('G2G Turnout'!$B191*Settings!G$5)))</f>
        <v>1961.2</v>
      </c>
      <c r="Q191" s="18">
        <f>Settings!G$6+('G2G Turnout'!$B191*(Settings!G$7+('G2G Turnout'!$B191*Settings!G$8)))</f>
        <v>794.48000000000013</v>
      </c>
      <c r="R191" s="18">
        <f>Settings!H$3+('G2G Turnout'!$B191*(Settings!H$4+('G2G Turnout'!$B191*Settings!H$5)))</f>
        <v>1961.2</v>
      </c>
      <c r="S191" s="18">
        <f>Settings!H$6+('G2G Turnout'!$B191*(Settings!H$7+('G2G Turnout'!$B191*Settings!H$8)))</f>
        <v>1911.2</v>
      </c>
      <c r="T191" s="18">
        <f>Settings!I$3+('G2G Turnout'!$B191*(Settings!I$4+('G2G Turnout'!$B191*Settings!I$5)))</f>
        <v>3822.4</v>
      </c>
      <c r="U191" s="18">
        <f>Settings!I$6+('G2G Turnout'!$B191*(Settings!I$7+('G2G Turnout'!$B191*Settings!I$8)))</f>
        <v>422.24000000000007</v>
      </c>
      <c r="V191" s="18">
        <f>Settings!J$3+('G2G Turnout'!$B191*(Settings!J$4+('G2G Turnout'!$B191*Settings!J$5)))</f>
        <v>3822.4</v>
      </c>
      <c r="W191" s="18">
        <f>Settings!J$6+('G2G Turnout'!$B191*(Settings!J$7+('G2G Turnout'!$B191*Settings!J$8)))</f>
        <v>1911.2</v>
      </c>
      <c r="X191" s="18">
        <f>Settings!K$3+('G2G Turnout'!$B191*(Settings!K$4+('G2G Turnout'!$B191*Settings!K$5)))</f>
        <v>3822.4</v>
      </c>
      <c r="Y191" s="18">
        <f>Settings!K$6+('G2G Turnout'!$B191*(Settings!K$7+('G2G Turnout'!$B191*Settings!K$8)))</f>
        <v>3772.4</v>
      </c>
      <c r="Z191" s="18">
        <f>Settings!L$3+('G2G Turnout'!$B191*(Settings!L$4+('G2G Turnout'!$B191*Settings!L$5)))</f>
        <v>11267.199999999999</v>
      </c>
      <c r="AA191" s="18">
        <f>Settings!L$6+('G2G Turnout'!$B191*(Settings!L$7+('G2G Turnout'!$B191*Settings!L$8)))</f>
        <v>9356</v>
      </c>
      <c r="AB191" s="18">
        <f>Settings!M$3+('G2G Turnout'!$B191*(Settings!M$4+('G2G Turnout'!$B191*Settings!M$5)))</f>
        <v>18712</v>
      </c>
      <c r="AC191" s="18">
        <f>Settings!M$6+('G2G Turnout'!$B191*(Settings!M$7+('G2G Turnout'!$B191*Settings!M$8)))</f>
        <v>1911.2</v>
      </c>
      <c r="AD191" s="18">
        <f>Settings!N$3+('G2G Turnout'!$B191*(Settings!N$4+('G2G Turnout'!$B191*Settings!N$5)))</f>
        <v>18712</v>
      </c>
      <c r="AE191" s="18">
        <f>Settings!N$6+('G2G Turnout'!$B191*(Settings!N$7+('G2G Turnout'!$B191*Settings!N$8)))</f>
        <v>186170</v>
      </c>
      <c r="AF191" s="4"/>
    </row>
    <row r="192" spans="1:32" x14ac:dyDescent="0.25">
      <c r="A192" s="4"/>
      <c r="B192" s="8">
        <v>189</v>
      </c>
      <c r="C192" s="18">
        <f>MAX(D191*(Settings!$C$15/Settings!$C$14),Settings!$C$16)</f>
        <v>0.25</v>
      </c>
      <c r="D192" s="18">
        <f t="shared" si="6"/>
        <v>17316.757500000007</v>
      </c>
      <c r="E192" s="18">
        <f>G192*C192</f>
        <v>52335.262499999997</v>
      </c>
      <c r="F192" s="18">
        <f t="shared" si="7"/>
        <v>69652.02</v>
      </c>
      <c r="G192" s="18">
        <f t="shared" si="8"/>
        <v>209341.05</v>
      </c>
      <c r="H192" s="20">
        <f>Settings!C$3+('G2G Turnout'!$B192*(Settings!C$4+('G2G Turnout'!$B192*Settings!C$5)))</f>
        <v>476.11</v>
      </c>
      <c r="I192" s="18">
        <f>Settings!C$6+('G2G Turnout'!$B192*(Settings!C$7+('G2G Turnout'!$B192*Settings!C$8)))</f>
        <v>50</v>
      </c>
      <c r="J192" s="18">
        <f>Settings!D$3+('G2G Turnout'!$B192*(Settings!D$4+('G2G Turnout'!$B192*Settings!D$5)))</f>
        <v>476.11</v>
      </c>
      <c r="K192" s="18">
        <f>Settings!D$6+('G2G Turnout'!$B192*(Settings!D$7+('G2G Turnout'!$B192*Settings!D$8)))</f>
        <v>426.11</v>
      </c>
      <c r="L192" s="18">
        <f>Settings!E$3+('G2G Turnout'!$B192*(Settings!E$4+('G2G Turnout'!$B192*Settings!E$5)))</f>
        <v>1980.5500000000002</v>
      </c>
      <c r="M192" s="18">
        <f>Settings!E$6+('G2G Turnout'!$B192*(Settings!E$7+('G2G Turnout'!$B192*Settings!E$8)))</f>
        <v>50</v>
      </c>
      <c r="N192" s="18">
        <f>Settings!F$3+('G2G Turnout'!$B192*(Settings!F$4+('G2G Turnout'!$B192*Settings!F$5)))</f>
        <v>1980.5500000000002</v>
      </c>
      <c r="O192" s="18">
        <f>Settings!F$6+('G2G Turnout'!$B192*(Settings!F$7+('G2G Turnout'!$B192*Settings!F$8)))</f>
        <v>426.11</v>
      </c>
      <c r="P192" s="18">
        <f>Settings!G$3+('G2G Turnout'!$B192*(Settings!G$4+('G2G Turnout'!$B192*Settings!G$5)))</f>
        <v>1980.5500000000002</v>
      </c>
      <c r="Q192" s="18">
        <f>Settings!G$6+('G2G Turnout'!$B192*(Settings!G$7+('G2G Turnout'!$B192*Settings!G$8)))</f>
        <v>802.22</v>
      </c>
      <c r="R192" s="18">
        <f>Settings!H$3+('G2G Turnout'!$B192*(Settings!H$4+('G2G Turnout'!$B192*Settings!H$5)))</f>
        <v>1980.5500000000002</v>
      </c>
      <c r="S192" s="18">
        <f>Settings!H$6+('G2G Turnout'!$B192*(Settings!H$7+('G2G Turnout'!$B192*Settings!H$8)))</f>
        <v>1930.5500000000002</v>
      </c>
      <c r="T192" s="18">
        <f>Settings!I$3+('G2G Turnout'!$B192*(Settings!I$4+('G2G Turnout'!$B192*Settings!I$5)))</f>
        <v>3861.1000000000004</v>
      </c>
      <c r="U192" s="18">
        <f>Settings!I$6+('G2G Turnout'!$B192*(Settings!I$7+('G2G Turnout'!$B192*Settings!I$8)))</f>
        <v>426.11</v>
      </c>
      <c r="V192" s="18">
        <f>Settings!J$3+('G2G Turnout'!$B192*(Settings!J$4+('G2G Turnout'!$B192*Settings!J$5)))</f>
        <v>3861.1000000000004</v>
      </c>
      <c r="W192" s="18">
        <f>Settings!J$6+('G2G Turnout'!$B192*(Settings!J$7+('G2G Turnout'!$B192*Settings!J$8)))</f>
        <v>1930.5500000000002</v>
      </c>
      <c r="X192" s="18">
        <f>Settings!K$3+('G2G Turnout'!$B192*(Settings!K$4+('G2G Turnout'!$B192*Settings!K$5)))</f>
        <v>3861.1000000000004</v>
      </c>
      <c r="Y192" s="18">
        <f>Settings!K$6+('G2G Turnout'!$B192*(Settings!K$7+('G2G Turnout'!$B192*Settings!K$8)))</f>
        <v>3811.1000000000004</v>
      </c>
      <c r="Z192" s="18">
        <f>Settings!L$3+('G2G Turnout'!$B192*(Settings!L$4+('G2G Turnout'!$B192*Settings!L$5)))</f>
        <v>11383.3</v>
      </c>
      <c r="AA192" s="18">
        <f>Settings!L$6+('G2G Turnout'!$B192*(Settings!L$7+('G2G Turnout'!$B192*Settings!L$8)))</f>
        <v>9452.75</v>
      </c>
      <c r="AB192" s="18">
        <f>Settings!M$3+('G2G Turnout'!$B192*(Settings!M$4+('G2G Turnout'!$B192*Settings!M$5)))</f>
        <v>18905.5</v>
      </c>
      <c r="AC192" s="18">
        <f>Settings!M$6+('G2G Turnout'!$B192*(Settings!M$7+('G2G Turnout'!$B192*Settings!M$8)))</f>
        <v>1930.5500000000002</v>
      </c>
      <c r="AD192" s="18">
        <f>Settings!N$3+('G2G Turnout'!$B192*(Settings!N$4+('G2G Turnout'!$B192*Settings!N$5)))</f>
        <v>18905.5</v>
      </c>
      <c r="AE192" s="18">
        <f>Settings!N$6+('G2G Turnout'!$B192*(Settings!N$7+('G2G Turnout'!$B192*Settings!N$8)))</f>
        <v>188105</v>
      </c>
      <c r="AF192" s="4"/>
    </row>
    <row r="193" spans="1:32" x14ac:dyDescent="0.25">
      <c r="A193" s="4"/>
      <c r="B193" s="8">
        <v>190</v>
      </c>
      <c r="C193" s="18">
        <f>MAX(D192*(Settings!$C$15/Settings!$C$14),Settings!$C$16)</f>
        <v>2.8861262500000011</v>
      </c>
      <c r="D193" s="18">
        <f t="shared" si="6"/>
        <v>-540055.70187500026</v>
      </c>
      <c r="E193" s="18">
        <f>G193*C193</f>
        <v>610415.70187500026</v>
      </c>
      <c r="F193" s="18">
        <f t="shared" si="7"/>
        <v>70360</v>
      </c>
      <c r="G193" s="18">
        <f t="shared" si="8"/>
        <v>211500</v>
      </c>
      <c r="H193" s="20">
        <f>Settings!C$3+('G2G Turnout'!$B193*(Settings!C$4+('G2G Turnout'!$B193*Settings!C$5)))</f>
        <v>480</v>
      </c>
      <c r="I193" s="18">
        <f>Settings!C$6+('G2G Turnout'!$B193*(Settings!C$7+('G2G Turnout'!$B193*Settings!C$8)))</f>
        <v>50</v>
      </c>
      <c r="J193" s="18">
        <f>Settings!D$3+('G2G Turnout'!$B193*(Settings!D$4+('G2G Turnout'!$B193*Settings!D$5)))</f>
        <v>480</v>
      </c>
      <c r="K193" s="18">
        <f>Settings!D$6+('G2G Turnout'!$B193*(Settings!D$7+('G2G Turnout'!$B193*Settings!D$8)))</f>
        <v>430</v>
      </c>
      <c r="L193" s="18">
        <f>Settings!E$3+('G2G Turnout'!$B193*(Settings!E$4+('G2G Turnout'!$B193*Settings!E$5)))</f>
        <v>2000</v>
      </c>
      <c r="M193" s="18">
        <f>Settings!E$6+('G2G Turnout'!$B193*(Settings!E$7+('G2G Turnout'!$B193*Settings!E$8)))</f>
        <v>50</v>
      </c>
      <c r="N193" s="18">
        <f>Settings!F$3+('G2G Turnout'!$B193*(Settings!F$4+('G2G Turnout'!$B193*Settings!F$5)))</f>
        <v>2000</v>
      </c>
      <c r="O193" s="18">
        <f>Settings!F$6+('G2G Turnout'!$B193*(Settings!F$7+('G2G Turnout'!$B193*Settings!F$8)))</f>
        <v>430</v>
      </c>
      <c r="P193" s="18">
        <f>Settings!G$3+('G2G Turnout'!$B193*(Settings!G$4+('G2G Turnout'!$B193*Settings!G$5)))</f>
        <v>2000</v>
      </c>
      <c r="Q193" s="18">
        <f>Settings!G$6+('G2G Turnout'!$B193*(Settings!G$7+('G2G Turnout'!$B193*Settings!G$8)))</f>
        <v>810</v>
      </c>
      <c r="R193" s="18">
        <f>Settings!H$3+('G2G Turnout'!$B193*(Settings!H$4+('G2G Turnout'!$B193*Settings!H$5)))</f>
        <v>2000</v>
      </c>
      <c r="S193" s="18">
        <f>Settings!H$6+('G2G Turnout'!$B193*(Settings!H$7+('G2G Turnout'!$B193*Settings!H$8)))</f>
        <v>1950</v>
      </c>
      <c r="T193" s="18">
        <f>Settings!I$3+('G2G Turnout'!$B193*(Settings!I$4+('G2G Turnout'!$B193*Settings!I$5)))</f>
        <v>3900</v>
      </c>
      <c r="U193" s="18">
        <f>Settings!I$6+('G2G Turnout'!$B193*(Settings!I$7+('G2G Turnout'!$B193*Settings!I$8)))</f>
        <v>430</v>
      </c>
      <c r="V193" s="18">
        <f>Settings!J$3+('G2G Turnout'!$B193*(Settings!J$4+('G2G Turnout'!$B193*Settings!J$5)))</f>
        <v>3900</v>
      </c>
      <c r="W193" s="18">
        <f>Settings!J$6+('G2G Turnout'!$B193*(Settings!J$7+('G2G Turnout'!$B193*Settings!J$8)))</f>
        <v>1950</v>
      </c>
      <c r="X193" s="18">
        <f>Settings!K$3+('G2G Turnout'!$B193*(Settings!K$4+('G2G Turnout'!$B193*Settings!K$5)))</f>
        <v>3900</v>
      </c>
      <c r="Y193" s="18">
        <f>Settings!K$6+('G2G Turnout'!$B193*(Settings!K$7+('G2G Turnout'!$B193*Settings!K$8)))</f>
        <v>3850</v>
      </c>
      <c r="Z193" s="18">
        <f>Settings!L$3+('G2G Turnout'!$B193*(Settings!L$4+('G2G Turnout'!$B193*Settings!L$5)))</f>
        <v>11500</v>
      </c>
      <c r="AA193" s="18">
        <f>Settings!L$6+('G2G Turnout'!$B193*(Settings!L$7+('G2G Turnout'!$B193*Settings!L$8)))</f>
        <v>9550</v>
      </c>
      <c r="AB193" s="18">
        <f>Settings!M$3+('G2G Turnout'!$B193*(Settings!M$4+('G2G Turnout'!$B193*Settings!M$5)))</f>
        <v>19100</v>
      </c>
      <c r="AC193" s="18">
        <f>Settings!M$6+('G2G Turnout'!$B193*(Settings!M$7+('G2G Turnout'!$B193*Settings!M$8)))</f>
        <v>1950</v>
      </c>
      <c r="AD193" s="18">
        <f>Settings!N$3+('G2G Turnout'!$B193*(Settings!N$4+('G2G Turnout'!$B193*Settings!N$5)))</f>
        <v>19100</v>
      </c>
      <c r="AE193" s="18">
        <f>Settings!N$6+('G2G Turnout'!$B193*(Settings!N$7+('G2G Turnout'!$B193*Settings!N$8)))</f>
        <v>190050</v>
      </c>
      <c r="AF193" s="4"/>
    </row>
    <row r="194" spans="1:32" x14ac:dyDescent="0.25">
      <c r="A194" s="4"/>
      <c r="B194" s="8">
        <v>191</v>
      </c>
      <c r="C194" s="18">
        <f>MAX(D193*(Settings!$C$15/Settings!$C$14),Settings!$C$16)</f>
        <v>0.25</v>
      </c>
      <c r="D194" s="18">
        <f t="shared" si="6"/>
        <v>17654.107499999998</v>
      </c>
      <c r="E194" s="18">
        <f>G194*C194</f>
        <v>53417.512499999997</v>
      </c>
      <c r="F194" s="18">
        <f t="shared" si="7"/>
        <v>71071.62</v>
      </c>
      <c r="G194" s="18">
        <f t="shared" si="8"/>
        <v>213670.05</v>
      </c>
      <c r="H194" s="20">
        <f>Settings!C$3+('G2G Turnout'!$B194*(Settings!C$4+('G2G Turnout'!$B194*Settings!C$5)))</f>
        <v>483.91</v>
      </c>
      <c r="I194" s="18">
        <f>Settings!C$6+('G2G Turnout'!$B194*(Settings!C$7+('G2G Turnout'!$B194*Settings!C$8)))</f>
        <v>50</v>
      </c>
      <c r="J194" s="18">
        <f>Settings!D$3+('G2G Turnout'!$B194*(Settings!D$4+('G2G Turnout'!$B194*Settings!D$5)))</f>
        <v>483.91</v>
      </c>
      <c r="K194" s="18">
        <f>Settings!D$6+('G2G Turnout'!$B194*(Settings!D$7+('G2G Turnout'!$B194*Settings!D$8)))</f>
        <v>433.91</v>
      </c>
      <c r="L194" s="18">
        <f>Settings!E$3+('G2G Turnout'!$B194*(Settings!E$4+('G2G Turnout'!$B194*Settings!E$5)))</f>
        <v>2019.5500000000002</v>
      </c>
      <c r="M194" s="18">
        <f>Settings!E$6+('G2G Turnout'!$B194*(Settings!E$7+('G2G Turnout'!$B194*Settings!E$8)))</f>
        <v>50</v>
      </c>
      <c r="N194" s="18">
        <f>Settings!F$3+('G2G Turnout'!$B194*(Settings!F$4+('G2G Turnout'!$B194*Settings!F$5)))</f>
        <v>2019.5500000000002</v>
      </c>
      <c r="O194" s="18">
        <f>Settings!F$6+('G2G Turnout'!$B194*(Settings!F$7+('G2G Turnout'!$B194*Settings!F$8)))</f>
        <v>433.91</v>
      </c>
      <c r="P194" s="18">
        <f>Settings!G$3+('G2G Turnout'!$B194*(Settings!G$4+('G2G Turnout'!$B194*Settings!G$5)))</f>
        <v>2019.5500000000002</v>
      </c>
      <c r="Q194" s="18">
        <f>Settings!G$6+('G2G Turnout'!$B194*(Settings!G$7+('G2G Turnout'!$B194*Settings!G$8)))</f>
        <v>817.82</v>
      </c>
      <c r="R194" s="18">
        <f>Settings!H$3+('G2G Turnout'!$B194*(Settings!H$4+('G2G Turnout'!$B194*Settings!H$5)))</f>
        <v>2019.5500000000002</v>
      </c>
      <c r="S194" s="18">
        <f>Settings!H$6+('G2G Turnout'!$B194*(Settings!H$7+('G2G Turnout'!$B194*Settings!H$8)))</f>
        <v>1969.5500000000002</v>
      </c>
      <c r="T194" s="18">
        <f>Settings!I$3+('G2G Turnout'!$B194*(Settings!I$4+('G2G Turnout'!$B194*Settings!I$5)))</f>
        <v>3939.1000000000004</v>
      </c>
      <c r="U194" s="18">
        <f>Settings!I$6+('G2G Turnout'!$B194*(Settings!I$7+('G2G Turnout'!$B194*Settings!I$8)))</f>
        <v>433.91</v>
      </c>
      <c r="V194" s="18">
        <f>Settings!J$3+('G2G Turnout'!$B194*(Settings!J$4+('G2G Turnout'!$B194*Settings!J$5)))</f>
        <v>3939.1000000000004</v>
      </c>
      <c r="W194" s="18">
        <f>Settings!J$6+('G2G Turnout'!$B194*(Settings!J$7+('G2G Turnout'!$B194*Settings!J$8)))</f>
        <v>1969.5500000000002</v>
      </c>
      <c r="X194" s="18">
        <f>Settings!K$3+('G2G Turnout'!$B194*(Settings!K$4+('G2G Turnout'!$B194*Settings!K$5)))</f>
        <v>3939.1000000000004</v>
      </c>
      <c r="Y194" s="18">
        <f>Settings!K$6+('G2G Turnout'!$B194*(Settings!K$7+('G2G Turnout'!$B194*Settings!K$8)))</f>
        <v>3889.1000000000004</v>
      </c>
      <c r="Z194" s="18">
        <f>Settings!L$3+('G2G Turnout'!$B194*(Settings!L$4+('G2G Turnout'!$B194*Settings!L$5)))</f>
        <v>11617.3</v>
      </c>
      <c r="AA194" s="18">
        <f>Settings!L$6+('G2G Turnout'!$B194*(Settings!L$7+('G2G Turnout'!$B194*Settings!L$8)))</f>
        <v>9647.75</v>
      </c>
      <c r="AB194" s="18">
        <f>Settings!M$3+('G2G Turnout'!$B194*(Settings!M$4+('G2G Turnout'!$B194*Settings!M$5)))</f>
        <v>19295.5</v>
      </c>
      <c r="AC194" s="18">
        <f>Settings!M$6+('G2G Turnout'!$B194*(Settings!M$7+('G2G Turnout'!$B194*Settings!M$8)))</f>
        <v>1969.5500000000002</v>
      </c>
      <c r="AD194" s="18">
        <f>Settings!N$3+('G2G Turnout'!$B194*(Settings!N$4+('G2G Turnout'!$B194*Settings!N$5)))</f>
        <v>19295.5</v>
      </c>
      <c r="AE194" s="18">
        <f>Settings!N$6+('G2G Turnout'!$B194*(Settings!N$7+('G2G Turnout'!$B194*Settings!N$8)))</f>
        <v>192005</v>
      </c>
      <c r="AF194" s="4"/>
    </row>
    <row r="195" spans="1:32" x14ac:dyDescent="0.25">
      <c r="A195" s="4"/>
      <c r="B195" s="8">
        <v>192</v>
      </c>
      <c r="C195" s="18">
        <f>MAX(D194*(Settings!$C$15/Settings!$C$14),Settings!$C$16)</f>
        <v>2.9423512499999998</v>
      </c>
      <c r="D195" s="18">
        <f t="shared" si="6"/>
        <v>-563323.16813399992</v>
      </c>
      <c r="E195" s="18">
        <f>G195*C195</f>
        <v>635110.04813399992</v>
      </c>
      <c r="F195" s="18">
        <f t="shared" si="7"/>
        <v>71786.880000000005</v>
      </c>
      <c r="G195" s="18">
        <f t="shared" si="8"/>
        <v>215851.2</v>
      </c>
      <c r="H195" s="20">
        <f>Settings!C$3+('G2G Turnout'!$B195*(Settings!C$4+('G2G Turnout'!$B195*Settings!C$5)))</f>
        <v>487.84000000000003</v>
      </c>
      <c r="I195" s="18">
        <f>Settings!C$6+('G2G Turnout'!$B195*(Settings!C$7+('G2G Turnout'!$B195*Settings!C$8)))</f>
        <v>50</v>
      </c>
      <c r="J195" s="18">
        <f>Settings!D$3+('G2G Turnout'!$B195*(Settings!D$4+('G2G Turnout'!$B195*Settings!D$5)))</f>
        <v>487.84000000000003</v>
      </c>
      <c r="K195" s="18">
        <f>Settings!D$6+('G2G Turnout'!$B195*(Settings!D$7+('G2G Turnout'!$B195*Settings!D$8)))</f>
        <v>437.84000000000003</v>
      </c>
      <c r="L195" s="18">
        <f>Settings!E$3+('G2G Turnout'!$B195*(Settings!E$4+('G2G Turnout'!$B195*Settings!E$5)))</f>
        <v>2039.2000000000003</v>
      </c>
      <c r="M195" s="18">
        <f>Settings!E$6+('G2G Turnout'!$B195*(Settings!E$7+('G2G Turnout'!$B195*Settings!E$8)))</f>
        <v>50</v>
      </c>
      <c r="N195" s="18">
        <f>Settings!F$3+('G2G Turnout'!$B195*(Settings!F$4+('G2G Turnout'!$B195*Settings!F$5)))</f>
        <v>2039.2000000000003</v>
      </c>
      <c r="O195" s="18">
        <f>Settings!F$6+('G2G Turnout'!$B195*(Settings!F$7+('G2G Turnout'!$B195*Settings!F$8)))</f>
        <v>437.84000000000003</v>
      </c>
      <c r="P195" s="18">
        <f>Settings!G$3+('G2G Turnout'!$B195*(Settings!G$4+('G2G Turnout'!$B195*Settings!G$5)))</f>
        <v>2039.2000000000003</v>
      </c>
      <c r="Q195" s="18">
        <f>Settings!G$6+('G2G Turnout'!$B195*(Settings!G$7+('G2G Turnout'!$B195*Settings!G$8)))</f>
        <v>825.68000000000006</v>
      </c>
      <c r="R195" s="18">
        <f>Settings!H$3+('G2G Turnout'!$B195*(Settings!H$4+('G2G Turnout'!$B195*Settings!H$5)))</f>
        <v>2039.2000000000003</v>
      </c>
      <c r="S195" s="18">
        <f>Settings!H$6+('G2G Turnout'!$B195*(Settings!H$7+('G2G Turnout'!$B195*Settings!H$8)))</f>
        <v>1989.2000000000003</v>
      </c>
      <c r="T195" s="18">
        <f>Settings!I$3+('G2G Turnout'!$B195*(Settings!I$4+('G2G Turnout'!$B195*Settings!I$5)))</f>
        <v>3978.4000000000005</v>
      </c>
      <c r="U195" s="18">
        <f>Settings!I$6+('G2G Turnout'!$B195*(Settings!I$7+('G2G Turnout'!$B195*Settings!I$8)))</f>
        <v>437.84000000000003</v>
      </c>
      <c r="V195" s="18">
        <f>Settings!J$3+('G2G Turnout'!$B195*(Settings!J$4+('G2G Turnout'!$B195*Settings!J$5)))</f>
        <v>3978.4000000000005</v>
      </c>
      <c r="W195" s="18">
        <f>Settings!J$6+('G2G Turnout'!$B195*(Settings!J$7+('G2G Turnout'!$B195*Settings!J$8)))</f>
        <v>1989.2000000000003</v>
      </c>
      <c r="X195" s="18">
        <f>Settings!K$3+('G2G Turnout'!$B195*(Settings!K$4+('G2G Turnout'!$B195*Settings!K$5)))</f>
        <v>3978.4000000000005</v>
      </c>
      <c r="Y195" s="18">
        <f>Settings!K$6+('G2G Turnout'!$B195*(Settings!K$7+('G2G Turnout'!$B195*Settings!K$8)))</f>
        <v>3928.4000000000005</v>
      </c>
      <c r="Z195" s="18">
        <f>Settings!L$3+('G2G Turnout'!$B195*(Settings!L$4+('G2G Turnout'!$B195*Settings!L$5)))</f>
        <v>11735.199999999999</v>
      </c>
      <c r="AA195" s="18">
        <f>Settings!L$6+('G2G Turnout'!$B195*(Settings!L$7+('G2G Turnout'!$B195*Settings!L$8)))</f>
        <v>9746</v>
      </c>
      <c r="AB195" s="18">
        <f>Settings!M$3+('G2G Turnout'!$B195*(Settings!M$4+('G2G Turnout'!$B195*Settings!M$5)))</f>
        <v>19492</v>
      </c>
      <c r="AC195" s="18">
        <f>Settings!M$6+('G2G Turnout'!$B195*(Settings!M$7+('G2G Turnout'!$B195*Settings!M$8)))</f>
        <v>1989.2000000000003</v>
      </c>
      <c r="AD195" s="18">
        <f>Settings!N$3+('G2G Turnout'!$B195*(Settings!N$4+('G2G Turnout'!$B195*Settings!N$5)))</f>
        <v>19492</v>
      </c>
      <c r="AE195" s="18">
        <f>Settings!N$6+('G2G Turnout'!$B195*(Settings!N$7+('G2G Turnout'!$B195*Settings!N$8)))</f>
        <v>193970</v>
      </c>
      <c r="AF195" s="4"/>
    </row>
    <row r="196" spans="1:32" x14ac:dyDescent="0.25">
      <c r="A196" s="4"/>
      <c r="B196" s="8">
        <v>193</v>
      </c>
      <c r="C196" s="18">
        <f>MAX(D195*(Settings!$C$15/Settings!$C$14),Settings!$C$16)</f>
        <v>0.25</v>
      </c>
      <c r="D196" s="18">
        <f t="shared" si="6"/>
        <v>17994.917499999996</v>
      </c>
      <c r="E196" s="18">
        <f>G196*C196</f>
        <v>54510.862500000003</v>
      </c>
      <c r="F196" s="18">
        <f t="shared" si="7"/>
        <v>72505.78</v>
      </c>
      <c r="G196" s="18">
        <f t="shared" si="8"/>
        <v>218043.45</v>
      </c>
      <c r="H196" s="20">
        <f>Settings!C$3+('G2G Turnout'!$B196*(Settings!C$4+('G2G Turnout'!$B196*Settings!C$5)))</f>
        <v>491.78999999999996</v>
      </c>
      <c r="I196" s="18">
        <f>Settings!C$6+('G2G Turnout'!$B196*(Settings!C$7+('G2G Turnout'!$B196*Settings!C$8)))</f>
        <v>50</v>
      </c>
      <c r="J196" s="18">
        <f>Settings!D$3+('G2G Turnout'!$B196*(Settings!D$4+('G2G Turnout'!$B196*Settings!D$5)))</f>
        <v>491.78999999999996</v>
      </c>
      <c r="K196" s="18">
        <f>Settings!D$6+('G2G Turnout'!$B196*(Settings!D$7+('G2G Turnout'!$B196*Settings!D$8)))</f>
        <v>441.78999999999996</v>
      </c>
      <c r="L196" s="18">
        <f>Settings!E$3+('G2G Turnout'!$B196*(Settings!E$4+('G2G Turnout'!$B196*Settings!E$5)))</f>
        <v>2058.9499999999998</v>
      </c>
      <c r="M196" s="18">
        <f>Settings!E$6+('G2G Turnout'!$B196*(Settings!E$7+('G2G Turnout'!$B196*Settings!E$8)))</f>
        <v>50</v>
      </c>
      <c r="N196" s="18">
        <f>Settings!F$3+('G2G Turnout'!$B196*(Settings!F$4+('G2G Turnout'!$B196*Settings!F$5)))</f>
        <v>2058.9499999999998</v>
      </c>
      <c r="O196" s="18">
        <f>Settings!F$6+('G2G Turnout'!$B196*(Settings!F$7+('G2G Turnout'!$B196*Settings!F$8)))</f>
        <v>441.78999999999996</v>
      </c>
      <c r="P196" s="18">
        <f>Settings!G$3+('G2G Turnout'!$B196*(Settings!G$4+('G2G Turnout'!$B196*Settings!G$5)))</f>
        <v>2058.9499999999998</v>
      </c>
      <c r="Q196" s="18">
        <f>Settings!G$6+('G2G Turnout'!$B196*(Settings!G$7+('G2G Turnout'!$B196*Settings!G$8)))</f>
        <v>833.57999999999993</v>
      </c>
      <c r="R196" s="18">
        <f>Settings!H$3+('G2G Turnout'!$B196*(Settings!H$4+('G2G Turnout'!$B196*Settings!H$5)))</f>
        <v>2058.9499999999998</v>
      </c>
      <c r="S196" s="18">
        <f>Settings!H$6+('G2G Turnout'!$B196*(Settings!H$7+('G2G Turnout'!$B196*Settings!H$8)))</f>
        <v>2008.95</v>
      </c>
      <c r="T196" s="18">
        <f>Settings!I$3+('G2G Turnout'!$B196*(Settings!I$4+('G2G Turnout'!$B196*Settings!I$5)))</f>
        <v>4017.9</v>
      </c>
      <c r="U196" s="18">
        <f>Settings!I$6+('G2G Turnout'!$B196*(Settings!I$7+('G2G Turnout'!$B196*Settings!I$8)))</f>
        <v>441.78999999999996</v>
      </c>
      <c r="V196" s="18">
        <f>Settings!J$3+('G2G Turnout'!$B196*(Settings!J$4+('G2G Turnout'!$B196*Settings!J$5)))</f>
        <v>4017.9</v>
      </c>
      <c r="W196" s="18">
        <f>Settings!J$6+('G2G Turnout'!$B196*(Settings!J$7+('G2G Turnout'!$B196*Settings!J$8)))</f>
        <v>2008.95</v>
      </c>
      <c r="X196" s="18">
        <f>Settings!K$3+('G2G Turnout'!$B196*(Settings!K$4+('G2G Turnout'!$B196*Settings!K$5)))</f>
        <v>4017.9</v>
      </c>
      <c r="Y196" s="18">
        <f>Settings!K$6+('G2G Turnout'!$B196*(Settings!K$7+('G2G Turnout'!$B196*Settings!K$8)))</f>
        <v>3967.9</v>
      </c>
      <c r="Z196" s="18">
        <f>Settings!L$3+('G2G Turnout'!$B196*(Settings!L$4+('G2G Turnout'!$B196*Settings!L$5)))</f>
        <v>11853.699999999999</v>
      </c>
      <c r="AA196" s="18">
        <f>Settings!L$6+('G2G Turnout'!$B196*(Settings!L$7+('G2G Turnout'!$B196*Settings!L$8)))</f>
        <v>9844.75</v>
      </c>
      <c r="AB196" s="18">
        <f>Settings!M$3+('G2G Turnout'!$B196*(Settings!M$4+('G2G Turnout'!$B196*Settings!M$5)))</f>
        <v>19689.5</v>
      </c>
      <c r="AC196" s="18">
        <f>Settings!M$6+('G2G Turnout'!$B196*(Settings!M$7+('G2G Turnout'!$B196*Settings!M$8)))</f>
        <v>2008.95</v>
      </c>
      <c r="AD196" s="18">
        <f>Settings!N$3+('G2G Turnout'!$B196*(Settings!N$4+('G2G Turnout'!$B196*Settings!N$5)))</f>
        <v>19689.5</v>
      </c>
      <c r="AE196" s="18">
        <f>Settings!N$6+('G2G Turnout'!$B196*(Settings!N$7+('G2G Turnout'!$B196*Settings!N$8)))</f>
        <v>195945</v>
      </c>
      <c r="AF196" s="4"/>
    </row>
    <row r="197" spans="1:32" x14ac:dyDescent="0.25">
      <c r="A197" s="4"/>
      <c r="B197" s="8">
        <v>194</v>
      </c>
      <c r="C197" s="18">
        <f>MAX(D196*(Settings!$C$15/Settings!$C$14),Settings!$C$16)</f>
        <v>2.9991529166666657</v>
      </c>
      <c r="D197" s="18">
        <f t="shared" ref="D197:D260" si="9">F197-E197</f>
        <v>-587325.51260649972</v>
      </c>
      <c r="E197" s="18">
        <f>G197*C197</f>
        <v>660553.83260649978</v>
      </c>
      <c r="F197" s="18">
        <f t="shared" ref="F197:F260" si="10">SUM(H197,J197,L197,N197,P197,R197,T197,V197,X197,Z197,AB197,AD197)</f>
        <v>73228.320000000007</v>
      </c>
      <c r="G197" s="18">
        <f t="shared" ref="G197:G260" si="11">SUM(I197,K197,M197,O197,Q197,S197,U197,W197,Y197,AA197,AC197,AE197)</f>
        <v>220246.8</v>
      </c>
      <c r="H197" s="20">
        <f>Settings!C$3+('G2G Turnout'!$B197*(Settings!C$4+('G2G Turnout'!$B197*Settings!C$5)))</f>
        <v>495.76</v>
      </c>
      <c r="I197" s="18">
        <f>Settings!C$6+('G2G Turnout'!$B197*(Settings!C$7+('G2G Turnout'!$B197*Settings!C$8)))</f>
        <v>50</v>
      </c>
      <c r="J197" s="18">
        <f>Settings!D$3+('G2G Turnout'!$B197*(Settings!D$4+('G2G Turnout'!$B197*Settings!D$5)))</f>
        <v>495.76</v>
      </c>
      <c r="K197" s="18">
        <f>Settings!D$6+('G2G Turnout'!$B197*(Settings!D$7+('G2G Turnout'!$B197*Settings!D$8)))</f>
        <v>445.76</v>
      </c>
      <c r="L197" s="18">
        <f>Settings!E$3+('G2G Turnout'!$B197*(Settings!E$4+('G2G Turnout'!$B197*Settings!E$5)))</f>
        <v>2078.8000000000002</v>
      </c>
      <c r="M197" s="18">
        <f>Settings!E$6+('G2G Turnout'!$B197*(Settings!E$7+('G2G Turnout'!$B197*Settings!E$8)))</f>
        <v>50</v>
      </c>
      <c r="N197" s="18">
        <f>Settings!F$3+('G2G Turnout'!$B197*(Settings!F$4+('G2G Turnout'!$B197*Settings!F$5)))</f>
        <v>2078.8000000000002</v>
      </c>
      <c r="O197" s="18">
        <f>Settings!F$6+('G2G Turnout'!$B197*(Settings!F$7+('G2G Turnout'!$B197*Settings!F$8)))</f>
        <v>445.76</v>
      </c>
      <c r="P197" s="18">
        <f>Settings!G$3+('G2G Turnout'!$B197*(Settings!G$4+('G2G Turnout'!$B197*Settings!G$5)))</f>
        <v>2078.8000000000002</v>
      </c>
      <c r="Q197" s="18">
        <f>Settings!G$6+('G2G Turnout'!$B197*(Settings!G$7+('G2G Turnout'!$B197*Settings!G$8)))</f>
        <v>841.52</v>
      </c>
      <c r="R197" s="18">
        <f>Settings!H$3+('G2G Turnout'!$B197*(Settings!H$4+('G2G Turnout'!$B197*Settings!H$5)))</f>
        <v>2078.8000000000002</v>
      </c>
      <c r="S197" s="18">
        <f>Settings!H$6+('G2G Turnout'!$B197*(Settings!H$7+('G2G Turnout'!$B197*Settings!H$8)))</f>
        <v>2028.8000000000002</v>
      </c>
      <c r="T197" s="18">
        <f>Settings!I$3+('G2G Turnout'!$B197*(Settings!I$4+('G2G Turnout'!$B197*Settings!I$5)))</f>
        <v>4057.6000000000004</v>
      </c>
      <c r="U197" s="18">
        <f>Settings!I$6+('G2G Turnout'!$B197*(Settings!I$7+('G2G Turnout'!$B197*Settings!I$8)))</f>
        <v>445.76</v>
      </c>
      <c r="V197" s="18">
        <f>Settings!J$3+('G2G Turnout'!$B197*(Settings!J$4+('G2G Turnout'!$B197*Settings!J$5)))</f>
        <v>4057.6000000000004</v>
      </c>
      <c r="W197" s="18">
        <f>Settings!J$6+('G2G Turnout'!$B197*(Settings!J$7+('G2G Turnout'!$B197*Settings!J$8)))</f>
        <v>2028.8000000000002</v>
      </c>
      <c r="X197" s="18">
        <f>Settings!K$3+('G2G Turnout'!$B197*(Settings!K$4+('G2G Turnout'!$B197*Settings!K$5)))</f>
        <v>4057.6000000000004</v>
      </c>
      <c r="Y197" s="18">
        <f>Settings!K$6+('G2G Turnout'!$B197*(Settings!K$7+('G2G Turnout'!$B197*Settings!K$8)))</f>
        <v>4007.6000000000004</v>
      </c>
      <c r="Z197" s="18">
        <f>Settings!L$3+('G2G Turnout'!$B197*(Settings!L$4+('G2G Turnout'!$B197*Settings!L$5)))</f>
        <v>11972.8</v>
      </c>
      <c r="AA197" s="18">
        <f>Settings!L$6+('G2G Turnout'!$B197*(Settings!L$7+('G2G Turnout'!$B197*Settings!L$8)))</f>
        <v>9944</v>
      </c>
      <c r="AB197" s="18">
        <f>Settings!M$3+('G2G Turnout'!$B197*(Settings!M$4+('G2G Turnout'!$B197*Settings!M$5)))</f>
        <v>19888</v>
      </c>
      <c r="AC197" s="18">
        <f>Settings!M$6+('G2G Turnout'!$B197*(Settings!M$7+('G2G Turnout'!$B197*Settings!M$8)))</f>
        <v>2028.8000000000002</v>
      </c>
      <c r="AD197" s="18">
        <f>Settings!N$3+('G2G Turnout'!$B197*(Settings!N$4+('G2G Turnout'!$B197*Settings!N$5)))</f>
        <v>19888</v>
      </c>
      <c r="AE197" s="18">
        <f>Settings!N$6+('G2G Turnout'!$B197*(Settings!N$7+('G2G Turnout'!$B197*Settings!N$8)))</f>
        <v>197930</v>
      </c>
      <c r="AF197" s="4"/>
    </row>
    <row r="198" spans="1:32" x14ac:dyDescent="0.25">
      <c r="A198" s="4"/>
      <c r="B198" s="8">
        <v>195</v>
      </c>
      <c r="C198" s="18">
        <f>MAX(D197*(Settings!$C$15/Settings!$C$14),Settings!$C$16)</f>
        <v>0.25</v>
      </c>
      <c r="D198" s="18">
        <f t="shared" si="9"/>
        <v>18339.1875</v>
      </c>
      <c r="E198" s="18">
        <f>G198*C198</f>
        <v>55615.3125</v>
      </c>
      <c r="F198" s="18">
        <f t="shared" si="10"/>
        <v>73954.5</v>
      </c>
      <c r="G198" s="18">
        <f t="shared" si="11"/>
        <v>222461.25</v>
      </c>
      <c r="H198" s="20">
        <f>Settings!C$3+('G2G Turnout'!$B198*(Settings!C$4+('G2G Turnout'!$B198*Settings!C$5)))</f>
        <v>499.74999999999994</v>
      </c>
      <c r="I198" s="18">
        <f>Settings!C$6+('G2G Turnout'!$B198*(Settings!C$7+('G2G Turnout'!$B198*Settings!C$8)))</f>
        <v>50</v>
      </c>
      <c r="J198" s="18">
        <f>Settings!D$3+('G2G Turnout'!$B198*(Settings!D$4+('G2G Turnout'!$B198*Settings!D$5)))</f>
        <v>499.74999999999994</v>
      </c>
      <c r="K198" s="18">
        <f>Settings!D$6+('G2G Turnout'!$B198*(Settings!D$7+('G2G Turnout'!$B198*Settings!D$8)))</f>
        <v>449.74999999999994</v>
      </c>
      <c r="L198" s="18">
        <f>Settings!E$3+('G2G Turnout'!$B198*(Settings!E$4+('G2G Turnout'!$B198*Settings!E$5)))</f>
        <v>2098.75</v>
      </c>
      <c r="M198" s="18">
        <f>Settings!E$6+('G2G Turnout'!$B198*(Settings!E$7+('G2G Turnout'!$B198*Settings!E$8)))</f>
        <v>50</v>
      </c>
      <c r="N198" s="18">
        <f>Settings!F$3+('G2G Turnout'!$B198*(Settings!F$4+('G2G Turnout'!$B198*Settings!F$5)))</f>
        <v>2098.75</v>
      </c>
      <c r="O198" s="18">
        <f>Settings!F$6+('G2G Turnout'!$B198*(Settings!F$7+('G2G Turnout'!$B198*Settings!F$8)))</f>
        <v>449.74999999999994</v>
      </c>
      <c r="P198" s="18">
        <f>Settings!G$3+('G2G Turnout'!$B198*(Settings!G$4+('G2G Turnout'!$B198*Settings!G$5)))</f>
        <v>2098.75</v>
      </c>
      <c r="Q198" s="18">
        <f>Settings!G$6+('G2G Turnout'!$B198*(Settings!G$7+('G2G Turnout'!$B198*Settings!G$8)))</f>
        <v>849.49999999999989</v>
      </c>
      <c r="R198" s="18">
        <f>Settings!H$3+('G2G Turnout'!$B198*(Settings!H$4+('G2G Turnout'!$B198*Settings!H$5)))</f>
        <v>2098.75</v>
      </c>
      <c r="S198" s="18">
        <f>Settings!H$6+('G2G Turnout'!$B198*(Settings!H$7+('G2G Turnout'!$B198*Settings!H$8)))</f>
        <v>2048.75</v>
      </c>
      <c r="T198" s="18">
        <f>Settings!I$3+('G2G Turnout'!$B198*(Settings!I$4+('G2G Turnout'!$B198*Settings!I$5)))</f>
        <v>4097.5</v>
      </c>
      <c r="U198" s="18">
        <f>Settings!I$6+('G2G Turnout'!$B198*(Settings!I$7+('G2G Turnout'!$B198*Settings!I$8)))</f>
        <v>449.74999999999994</v>
      </c>
      <c r="V198" s="18">
        <f>Settings!J$3+('G2G Turnout'!$B198*(Settings!J$4+('G2G Turnout'!$B198*Settings!J$5)))</f>
        <v>4097.5</v>
      </c>
      <c r="W198" s="18">
        <f>Settings!J$6+('G2G Turnout'!$B198*(Settings!J$7+('G2G Turnout'!$B198*Settings!J$8)))</f>
        <v>2048.75</v>
      </c>
      <c r="X198" s="18">
        <f>Settings!K$3+('G2G Turnout'!$B198*(Settings!K$4+('G2G Turnout'!$B198*Settings!K$5)))</f>
        <v>4097.5</v>
      </c>
      <c r="Y198" s="18">
        <f>Settings!K$6+('G2G Turnout'!$B198*(Settings!K$7+('G2G Turnout'!$B198*Settings!K$8)))</f>
        <v>4047.5</v>
      </c>
      <c r="Z198" s="18">
        <f>Settings!L$3+('G2G Turnout'!$B198*(Settings!L$4+('G2G Turnout'!$B198*Settings!L$5)))</f>
        <v>12092.5</v>
      </c>
      <c r="AA198" s="18">
        <f>Settings!L$6+('G2G Turnout'!$B198*(Settings!L$7+('G2G Turnout'!$B198*Settings!L$8)))</f>
        <v>10043.75</v>
      </c>
      <c r="AB198" s="18">
        <f>Settings!M$3+('G2G Turnout'!$B198*(Settings!M$4+('G2G Turnout'!$B198*Settings!M$5)))</f>
        <v>20087.5</v>
      </c>
      <c r="AC198" s="18">
        <f>Settings!M$6+('G2G Turnout'!$B198*(Settings!M$7+('G2G Turnout'!$B198*Settings!M$8)))</f>
        <v>2048.75</v>
      </c>
      <c r="AD198" s="18">
        <f>Settings!N$3+('G2G Turnout'!$B198*(Settings!N$4+('G2G Turnout'!$B198*Settings!N$5)))</f>
        <v>20087.5</v>
      </c>
      <c r="AE198" s="18">
        <f>Settings!N$6+('G2G Turnout'!$B198*(Settings!N$7+('G2G Turnout'!$B198*Settings!N$8)))</f>
        <v>199925</v>
      </c>
      <c r="AF198" s="4"/>
    </row>
    <row r="199" spans="1:32" x14ac:dyDescent="0.25">
      <c r="A199" s="4"/>
      <c r="B199" s="8">
        <v>196</v>
      </c>
      <c r="C199" s="18">
        <f>MAX(D198*(Settings!$C$15/Settings!$C$14),Settings!$C$16)</f>
        <v>3.0565312499999999</v>
      </c>
      <c r="D199" s="18">
        <f t="shared" si="9"/>
        <v>-612077.90566249983</v>
      </c>
      <c r="E199" s="18">
        <f>G199*C199</f>
        <v>686762.2256624999</v>
      </c>
      <c r="F199" s="18">
        <f t="shared" si="10"/>
        <v>74684.320000000007</v>
      </c>
      <c r="G199" s="18">
        <f t="shared" si="11"/>
        <v>224686.8</v>
      </c>
      <c r="H199" s="20">
        <f>Settings!C$3+('G2G Turnout'!$B199*(Settings!C$4+('G2G Turnout'!$B199*Settings!C$5)))</f>
        <v>503.76</v>
      </c>
      <c r="I199" s="18">
        <f>Settings!C$6+('G2G Turnout'!$B199*(Settings!C$7+('G2G Turnout'!$B199*Settings!C$8)))</f>
        <v>50</v>
      </c>
      <c r="J199" s="18">
        <f>Settings!D$3+('G2G Turnout'!$B199*(Settings!D$4+('G2G Turnout'!$B199*Settings!D$5)))</f>
        <v>503.76</v>
      </c>
      <c r="K199" s="18">
        <f>Settings!D$6+('G2G Turnout'!$B199*(Settings!D$7+('G2G Turnout'!$B199*Settings!D$8)))</f>
        <v>453.76</v>
      </c>
      <c r="L199" s="18">
        <f>Settings!E$3+('G2G Turnout'!$B199*(Settings!E$4+('G2G Turnout'!$B199*Settings!E$5)))</f>
        <v>2118.8000000000002</v>
      </c>
      <c r="M199" s="18">
        <f>Settings!E$6+('G2G Turnout'!$B199*(Settings!E$7+('G2G Turnout'!$B199*Settings!E$8)))</f>
        <v>50</v>
      </c>
      <c r="N199" s="18">
        <f>Settings!F$3+('G2G Turnout'!$B199*(Settings!F$4+('G2G Turnout'!$B199*Settings!F$5)))</f>
        <v>2118.8000000000002</v>
      </c>
      <c r="O199" s="18">
        <f>Settings!F$6+('G2G Turnout'!$B199*(Settings!F$7+('G2G Turnout'!$B199*Settings!F$8)))</f>
        <v>453.76</v>
      </c>
      <c r="P199" s="18">
        <f>Settings!G$3+('G2G Turnout'!$B199*(Settings!G$4+('G2G Turnout'!$B199*Settings!G$5)))</f>
        <v>2118.8000000000002</v>
      </c>
      <c r="Q199" s="18">
        <f>Settings!G$6+('G2G Turnout'!$B199*(Settings!G$7+('G2G Turnout'!$B199*Settings!G$8)))</f>
        <v>857.52</v>
      </c>
      <c r="R199" s="18">
        <f>Settings!H$3+('G2G Turnout'!$B199*(Settings!H$4+('G2G Turnout'!$B199*Settings!H$5)))</f>
        <v>2118.8000000000002</v>
      </c>
      <c r="S199" s="18">
        <f>Settings!H$6+('G2G Turnout'!$B199*(Settings!H$7+('G2G Turnout'!$B199*Settings!H$8)))</f>
        <v>2068.8000000000002</v>
      </c>
      <c r="T199" s="18">
        <f>Settings!I$3+('G2G Turnout'!$B199*(Settings!I$4+('G2G Turnout'!$B199*Settings!I$5)))</f>
        <v>4137.6000000000004</v>
      </c>
      <c r="U199" s="18">
        <f>Settings!I$6+('G2G Turnout'!$B199*(Settings!I$7+('G2G Turnout'!$B199*Settings!I$8)))</f>
        <v>453.76</v>
      </c>
      <c r="V199" s="18">
        <f>Settings!J$3+('G2G Turnout'!$B199*(Settings!J$4+('G2G Turnout'!$B199*Settings!J$5)))</f>
        <v>4137.6000000000004</v>
      </c>
      <c r="W199" s="18">
        <f>Settings!J$6+('G2G Turnout'!$B199*(Settings!J$7+('G2G Turnout'!$B199*Settings!J$8)))</f>
        <v>2068.8000000000002</v>
      </c>
      <c r="X199" s="18">
        <f>Settings!K$3+('G2G Turnout'!$B199*(Settings!K$4+('G2G Turnout'!$B199*Settings!K$5)))</f>
        <v>4137.6000000000004</v>
      </c>
      <c r="Y199" s="18">
        <f>Settings!K$6+('G2G Turnout'!$B199*(Settings!K$7+('G2G Turnout'!$B199*Settings!K$8)))</f>
        <v>4087.6000000000004</v>
      </c>
      <c r="Z199" s="18">
        <f>Settings!L$3+('G2G Turnout'!$B199*(Settings!L$4+('G2G Turnout'!$B199*Settings!L$5)))</f>
        <v>12212.8</v>
      </c>
      <c r="AA199" s="18">
        <f>Settings!L$6+('G2G Turnout'!$B199*(Settings!L$7+('G2G Turnout'!$B199*Settings!L$8)))</f>
        <v>10144</v>
      </c>
      <c r="AB199" s="18">
        <f>Settings!M$3+('G2G Turnout'!$B199*(Settings!M$4+('G2G Turnout'!$B199*Settings!M$5)))</f>
        <v>20288</v>
      </c>
      <c r="AC199" s="18">
        <f>Settings!M$6+('G2G Turnout'!$B199*(Settings!M$7+('G2G Turnout'!$B199*Settings!M$8)))</f>
        <v>2068.8000000000002</v>
      </c>
      <c r="AD199" s="18">
        <f>Settings!N$3+('G2G Turnout'!$B199*(Settings!N$4+('G2G Turnout'!$B199*Settings!N$5)))</f>
        <v>20288</v>
      </c>
      <c r="AE199" s="18">
        <f>Settings!N$6+('G2G Turnout'!$B199*(Settings!N$7+('G2G Turnout'!$B199*Settings!N$8)))</f>
        <v>201930</v>
      </c>
      <c r="AF199" s="4"/>
    </row>
    <row r="200" spans="1:32" x14ac:dyDescent="0.25">
      <c r="A200" s="4"/>
      <c r="B200" s="8">
        <v>197</v>
      </c>
      <c r="C200" s="18">
        <f>MAX(D199*(Settings!$C$15/Settings!$C$14),Settings!$C$16)</f>
        <v>0.25</v>
      </c>
      <c r="D200" s="18">
        <f t="shared" si="9"/>
        <v>18686.917499999996</v>
      </c>
      <c r="E200" s="18">
        <f>G200*C200</f>
        <v>56730.862500000003</v>
      </c>
      <c r="F200" s="18">
        <f t="shared" si="10"/>
        <v>75417.78</v>
      </c>
      <c r="G200" s="18">
        <f t="shared" si="11"/>
        <v>226923.45</v>
      </c>
      <c r="H200" s="20">
        <f>Settings!C$3+('G2G Turnout'!$B200*(Settings!C$4+('G2G Turnout'!$B200*Settings!C$5)))</f>
        <v>507.78999999999996</v>
      </c>
      <c r="I200" s="18">
        <f>Settings!C$6+('G2G Turnout'!$B200*(Settings!C$7+('G2G Turnout'!$B200*Settings!C$8)))</f>
        <v>50</v>
      </c>
      <c r="J200" s="18">
        <f>Settings!D$3+('G2G Turnout'!$B200*(Settings!D$4+('G2G Turnout'!$B200*Settings!D$5)))</f>
        <v>507.78999999999996</v>
      </c>
      <c r="K200" s="18">
        <f>Settings!D$6+('G2G Turnout'!$B200*(Settings!D$7+('G2G Turnout'!$B200*Settings!D$8)))</f>
        <v>457.78999999999996</v>
      </c>
      <c r="L200" s="18">
        <f>Settings!E$3+('G2G Turnout'!$B200*(Settings!E$4+('G2G Turnout'!$B200*Settings!E$5)))</f>
        <v>2138.9500000000003</v>
      </c>
      <c r="M200" s="18">
        <f>Settings!E$6+('G2G Turnout'!$B200*(Settings!E$7+('G2G Turnout'!$B200*Settings!E$8)))</f>
        <v>50</v>
      </c>
      <c r="N200" s="18">
        <f>Settings!F$3+('G2G Turnout'!$B200*(Settings!F$4+('G2G Turnout'!$B200*Settings!F$5)))</f>
        <v>2138.9500000000003</v>
      </c>
      <c r="O200" s="18">
        <f>Settings!F$6+('G2G Turnout'!$B200*(Settings!F$7+('G2G Turnout'!$B200*Settings!F$8)))</f>
        <v>457.78999999999996</v>
      </c>
      <c r="P200" s="18">
        <f>Settings!G$3+('G2G Turnout'!$B200*(Settings!G$4+('G2G Turnout'!$B200*Settings!G$5)))</f>
        <v>2138.9500000000003</v>
      </c>
      <c r="Q200" s="18">
        <f>Settings!G$6+('G2G Turnout'!$B200*(Settings!G$7+('G2G Turnout'!$B200*Settings!G$8)))</f>
        <v>865.57999999999993</v>
      </c>
      <c r="R200" s="18">
        <f>Settings!H$3+('G2G Turnout'!$B200*(Settings!H$4+('G2G Turnout'!$B200*Settings!H$5)))</f>
        <v>2138.9500000000003</v>
      </c>
      <c r="S200" s="18">
        <f>Settings!H$6+('G2G Turnout'!$B200*(Settings!H$7+('G2G Turnout'!$B200*Settings!H$8)))</f>
        <v>2088.9500000000003</v>
      </c>
      <c r="T200" s="18">
        <f>Settings!I$3+('G2G Turnout'!$B200*(Settings!I$4+('G2G Turnout'!$B200*Settings!I$5)))</f>
        <v>4177.9000000000005</v>
      </c>
      <c r="U200" s="18">
        <f>Settings!I$6+('G2G Turnout'!$B200*(Settings!I$7+('G2G Turnout'!$B200*Settings!I$8)))</f>
        <v>457.78999999999996</v>
      </c>
      <c r="V200" s="18">
        <f>Settings!J$3+('G2G Turnout'!$B200*(Settings!J$4+('G2G Turnout'!$B200*Settings!J$5)))</f>
        <v>4177.9000000000005</v>
      </c>
      <c r="W200" s="18">
        <f>Settings!J$6+('G2G Turnout'!$B200*(Settings!J$7+('G2G Turnout'!$B200*Settings!J$8)))</f>
        <v>2088.9500000000003</v>
      </c>
      <c r="X200" s="18">
        <f>Settings!K$3+('G2G Turnout'!$B200*(Settings!K$4+('G2G Turnout'!$B200*Settings!K$5)))</f>
        <v>4177.9000000000005</v>
      </c>
      <c r="Y200" s="18">
        <f>Settings!K$6+('G2G Turnout'!$B200*(Settings!K$7+('G2G Turnout'!$B200*Settings!K$8)))</f>
        <v>4127.9000000000005</v>
      </c>
      <c r="Z200" s="18">
        <f>Settings!L$3+('G2G Turnout'!$B200*(Settings!L$4+('G2G Turnout'!$B200*Settings!L$5)))</f>
        <v>12333.699999999999</v>
      </c>
      <c r="AA200" s="18">
        <f>Settings!L$6+('G2G Turnout'!$B200*(Settings!L$7+('G2G Turnout'!$B200*Settings!L$8)))</f>
        <v>10244.75</v>
      </c>
      <c r="AB200" s="18">
        <f>Settings!M$3+('G2G Turnout'!$B200*(Settings!M$4+('G2G Turnout'!$B200*Settings!M$5)))</f>
        <v>20489.5</v>
      </c>
      <c r="AC200" s="18">
        <f>Settings!M$6+('G2G Turnout'!$B200*(Settings!M$7+('G2G Turnout'!$B200*Settings!M$8)))</f>
        <v>2088.9500000000003</v>
      </c>
      <c r="AD200" s="18">
        <f>Settings!N$3+('G2G Turnout'!$B200*(Settings!N$4+('G2G Turnout'!$B200*Settings!N$5)))</f>
        <v>20489.5</v>
      </c>
      <c r="AE200" s="18">
        <f>Settings!N$6+('G2G Turnout'!$B200*(Settings!N$7+('G2G Turnout'!$B200*Settings!N$8)))</f>
        <v>203945</v>
      </c>
      <c r="AF200" s="4"/>
    </row>
    <row r="201" spans="1:32" x14ac:dyDescent="0.25">
      <c r="A201" s="4"/>
      <c r="B201" s="8">
        <v>198</v>
      </c>
      <c r="C201" s="18">
        <f>MAX(D200*(Settings!$C$15/Settings!$C$14),Settings!$C$16)</f>
        <v>3.1144862499999992</v>
      </c>
      <c r="D201" s="18">
        <f t="shared" si="9"/>
        <v>-637595.6712959999</v>
      </c>
      <c r="E201" s="18">
        <f>G201*C201</f>
        <v>713750.5512959999</v>
      </c>
      <c r="F201" s="18">
        <f t="shared" si="10"/>
        <v>76154.880000000005</v>
      </c>
      <c r="G201" s="18">
        <f t="shared" si="11"/>
        <v>229171.20000000001</v>
      </c>
      <c r="H201" s="20">
        <f>Settings!C$3+('G2G Turnout'!$B201*(Settings!C$4+('G2G Turnout'!$B201*Settings!C$5)))</f>
        <v>511.84000000000003</v>
      </c>
      <c r="I201" s="18">
        <f>Settings!C$6+('G2G Turnout'!$B201*(Settings!C$7+('G2G Turnout'!$B201*Settings!C$8)))</f>
        <v>50</v>
      </c>
      <c r="J201" s="18">
        <f>Settings!D$3+('G2G Turnout'!$B201*(Settings!D$4+('G2G Turnout'!$B201*Settings!D$5)))</f>
        <v>511.84000000000003</v>
      </c>
      <c r="K201" s="18">
        <f>Settings!D$6+('G2G Turnout'!$B201*(Settings!D$7+('G2G Turnout'!$B201*Settings!D$8)))</f>
        <v>461.84000000000003</v>
      </c>
      <c r="L201" s="18">
        <f>Settings!E$3+('G2G Turnout'!$B201*(Settings!E$4+('G2G Turnout'!$B201*Settings!E$5)))</f>
        <v>2159.2000000000003</v>
      </c>
      <c r="M201" s="18">
        <f>Settings!E$6+('G2G Turnout'!$B201*(Settings!E$7+('G2G Turnout'!$B201*Settings!E$8)))</f>
        <v>50</v>
      </c>
      <c r="N201" s="18">
        <f>Settings!F$3+('G2G Turnout'!$B201*(Settings!F$4+('G2G Turnout'!$B201*Settings!F$5)))</f>
        <v>2159.2000000000003</v>
      </c>
      <c r="O201" s="18">
        <f>Settings!F$6+('G2G Turnout'!$B201*(Settings!F$7+('G2G Turnout'!$B201*Settings!F$8)))</f>
        <v>461.84000000000003</v>
      </c>
      <c r="P201" s="18">
        <f>Settings!G$3+('G2G Turnout'!$B201*(Settings!G$4+('G2G Turnout'!$B201*Settings!G$5)))</f>
        <v>2159.2000000000003</v>
      </c>
      <c r="Q201" s="18">
        <f>Settings!G$6+('G2G Turnout'!$B201*(Settings!G$7+('G2G Turnout'!$B201*Settings!G$8)))</f>
        <v>873.68000000000006</v>
      </c>
      <c r="R201" s="18">
        <f>Settings!H$3+('G2G Turnout'!$B201*(Settings!H$4+('G2G Turnout'!$B201*Settings!H$5)))</f>
        <v>2159.2000000000003</v>
      </c>
      <c r="S201" s="18">
        <f>Settings!H$6+('G2G Turnout'!$B201*(Settings!H$7+('G2G Turnout'!$B201*Settings!H$8)))</f>
        <v>2109.2000000000003</v>
      </c>
      <c r="T201" s="18">
        <f>Settings!I$3+('G2G Turnout'!$B201*(Settings!I$4+('G2G Turnout'!$B201*Settings!I$5)))</f>
        <v>4218.4000000000005</v>
      </c>
      <c r="U201" s="18">
        <f>Settings!I$6+('G2G Turnout'!$B201*(Settings!I$7+('G2G Turnout'!$B201*Settings!I$8)))</f>
        <v>461.84000000000003</v>
      </c>
      <c r="V201" s="18">
        <f>Settings!J$3+('G2G Turnout'!$B201*(Settings!J$4+('G2G Turnout'!$B201*Settings!J$5)))</f>
        <v>4218.4000000000005</v>
      </c>
      <c r="W201" s="18">
        <f>Settings!J$6+('G2G Turnout'!$B201*(Settings!J$7+('G2G Turnout'!$B201*Settings!J$8)))</f>
        <v>2109.2000000000003</v>
      </c>
      <c r="X201" s="18">
        <f>Settings!K$3+('G2G Turnout'!$B201*(Settings!K$4+('G2G Turnout'!$B201*Settings!K$5)))</f>
        <v>4218.4000000000005</v>
      </c>
      <c r="Y201" s="18">
        <f>Settings!K$6+('G2G Turnout'!$B201*(Settings!K$7+('G2G Turnout'!$B201*Settings!K$8)))</f>
        <v>4168.4000000000005</v>
      </c>
      <c r="Z201" s="18">
        <f>Settings!L$3+('G2G Turnout'!$B201*(Settings!L$4+('G2G Turnout'!$B201*Settings!L$5)))</f>
        <v>12455.199999999999</v>
      </c>
      <c r="AA201" s="18">
        <f>Settings!L$6+('G2G Turnout'!$B201*(Settings!L$7+('G2G Turnout'!$B201*Settings!L$8)))</f>
        <v>10346</v>
      </c>
      <c r="AB201" s="18">
        <f>Settings!M$3+('G2G Turnout'!$B201*(Settings!M$4+('G2G Turnout'!$B201*Settings!M$5)))</f>
        <v>20692</v>
      </c>
      <c r="AC201" s="18">
        <f>Settings!M$6+('G2G Turnout'!$B201*(Settings!M$7+('G2G Turnout'!$B201*Settings!M$8)))</f>
        <v>2109.2000000000003</v>
      </c>
      <c r="AD201" s="18">
        <f>Settings!N$3+('G2G Turnout'!$B201*(Settings!N$4+('G2G Turnout'!$B201*Settings!N$5)))</f>
        <v>20692</v>
      </c>
      <c r="AE201" s="18">
        <f>Settings!N$6+('G2G Turnout'!$B201*(Settings!N$7+('G2G Turnout'!$B201*Settings!N$8)))</f>
        <v>205970</v>
      </c>
      <c r="AF201" s="4"/>
    </row>
    <row r="202" spans="1:32" x14ac:dyDescent="0.25">
      <c r="A202" s="4"/>
      <c r="B202" s="8">
        <v>199</v>
      </c>
      <c r="C202" s="18">
        <f>MAX(D201*(Settings!$C$15/Settings!$C$14),Settings!$C$16)</f>
        <v>0.25</v>
      </c>
      <c r="D202" s="18">
        <f t="shared" si="9"/>
        <v>19038.107499999998</v>
      </c>
      <c r="E202" s="18">
        <f>G202*C202</f>
        <v>57857.512499999997</v>
      </c>
      <c r="F202" s="18">
        <f t="shared" si="10"/>
        <v>76895.62</v>
      </c>
      <c r="G202" s="18">
        <f t="shared" si="11"/>
        <v>231430.05</v>
      </c>
      <c r="H202" s="20">
        <f>Settings!C$3+('G2G Turnout'!$B202*(Settings!C$4+('G2G Turnout'!$B202*Settings!C$5)))</f>
        <v>515.91</v>
      </c>
      <c r="I202" s="18">
        <f>Settings!C$6+('G2G Turnout'!$B202*(Settings!C$7+('G2G Turnout'!$B202*Settings!C$8)))</f>
        <v>50</v>
      </c>
      <c r="J202" s="18">
        <f>Settings!D$3+('G2G Turnout'!$B202*(Settings!D$4+('G2G Turnout'!$B202*Settings!D$5)))</f>
        <v>515.91</v>
      </c>
      <c r="K202" s="18">
        <f>Settings!D$6+('G2G Turnout'!$B202*(Settings!D$7+('G2G Turnout'!$B202*Settings!D$8)))</f>
        <v>465.90999999999997</v>
      </c>
      <c r="L202" s="18">
        <f>Settings!E$3+('G2G Turnout'!$B202*(Settings!E$4+('G2G Turnout'!$B202*Settings!E$5)))</f>
        <v>2179.5500000000002</v>
      </c>
      <c r="M202" s="18">
        <f>Settings!E$6+('G2G Turnout'!$B202*(Settings!E$7+('G2G Turnout'!$B202*Settings!E$8)))</f>
        <v>50</v>
      </c>
      <c r="N202" s="18">
        <f>Settings!F$3+('G2G Turnout'!$B202*(Settings!F$4+('G2G Turnout'!$B202*Settings!F$5)))</f>
        <v>2179.5500000000002</v>
      </c>
      <c r="O202" s="18">
        <f>Settings!F$6+('G2G Turnout'!$B202*(Settings!F$7+('G2G Turnout'!$B202*Settings!F$8)))</f>
        <v>465.90999999999997</v>
      </c>
      <c r="P202" s="18">
        <f>Settings!G$3+('G2G Turnout'!$B202*(Settings!G$4+('G2G Turnout'!$B202*Settings!G$5)))</f>
        <v>2179.5500000000002</v>
      </c>
      <c r="Q202" s="18">
        <f>Settings!G$6+('G2G Turnout'!$B202*(Settings!G$7+('G2G Turnout'!$B202*Settings!G$8)))</f>
        <v>881.81999999999994</v>
      </c>
      <c r="R202" s="18">
        <f>Settings!H$3+('G2G Turnout'!$B202*(Settings!H$4+('G2G Turnout'!$B202*Settings!H$5)))</f>
        <v>2179.5500000000002</v>
      </c>
      <c r="S202" s="18">
        <f>Settings!H$6+('G2G Turnout'!$B202*(Settings!H$7+('G2G Turnout'!$B202*Settings!H$8)))</f>
        <v>2129.5500000000002</v>
      </c>
      <c r="T202" s="18">
        <f>Settings!I$3+('G2G Turnout'!$B202*(Settings!I$4+('G2G Turnout'!$B202*Settings!I$5)))</f>
        <v>4259.1000000000004</v>
      </c>
      <c r="U202" s="18">
        <f>Settings!I$6+('G2G Turnout'!$B202*(Settings!I$7+('G2G Turnout'!$B202*Settings!I$8)))</f>
        <v>465.90999999999997</v>
      </c>
      <c r="V202" s="18">
        <f>Settings!J$3+('G2G Turnout'!$B202*(Settings!J$4+('G2G Turnout'!$B202*Settings!J$5)))</f>
        <v>4259.1000000000004</v>
      </c>
      <c r="W202" s="18">
        <f>Settings!J$6+('G2G Turnout'!$B202*(Settings!J$7+('G2G Turnout'!$B202*Settings!J$8)))</f>
        <v>2129.5500000000002</v>
      </c>
      <c r="X202" s="18">
        <f>Settings!K$3+('G2G Turnout'!$B202*(Settings!K$4+('G2G Turnout'!$B202*Settings!K$5)))</f>
        <v>4259.1000000000004</v>
      </c>
      <c r="Y202" s="18">
        <f>Settings!K$6+('G2G Turnout'!$B202*(Settings!K$7+('G2G Turnout'!$B202*Settings!K$8)))</f>
        <v>4209.1000000000004</v>
      </c>
      <c r="Z202" s="18">
        <f>Settings!L$3+('G2G Turnout'!$B202*(Settings!L$4+('G2G Turnout'!$B202*Settings!L$5)))</f>
        <v>12577.3</v>
      </c>
      <c r="AA202" s="18">
        <f>Settings!L$6+('G2G Turnout'!$B202*(Settings!L$7+('G2G Turnout'!$B202*Settings!L$8)))</f>
        <v>10447.75</v>
      </c>
      <c r="AB202" s="18">
        <f>Settings!M$3+('G2G Turnout'!$B202*(Settings!M$4+('G2G Turnout'!$B202*Settings!M$5)))</f>
        <v>20895.5</v>
      </c>
      <c r="AC202" s="18">
        <f>Settings!M$6+('G2G Turnout'!$B202*(Settings!M$7+('G2G Turnout'!$B202*Settings!M$8)))</f>
        <v>2129.5500000000002</v>
      </c>
      <c r="AD202" s="18">
        <f>Settings!N$3+('G2G Turnout'!$B202*(Settings!N$4+('G2G Turnout'!$B202*Settings!N$5)))</f>
        <v>20895.5</v>
      </c>
      <c r="AE202" s="18">
        <f>Settings!N$6+('G2G Turnout'!$B202*(Settings!N$7+('G2G Turnout'!$B202*Settings!N$8)))</f>
        <v>208005</v>
      </c>
      <c r="AF202" s="4"/>
    </row>
    <row r="203" spans="1:32" x14ac:dyDescent="0.25">
      <c r="A203" s="4"/>
      <c r="B203" s="8">
        <v>200</v>
      </c>
      <c r="C203" s="18">
        <f>MAX(D202*(Settings!$C$15/Settings!$C$14),Settings!$C$16)</f>
        <v>3.1730179166666663</v>
      </c>
      <c r="D203" s="18">
        <f t="shared" si="9"/>
        <v>-663894.28712499992</v>
      </c>
      <c r="E203" s="18">
        <f>G203*C203</f>
        <v>741534.28712499992</v>
      </c>
      <c r="F203" s="18">
        <f t="shared" si="10"/>
        <v>77640</v>
      </c>
      <c r="G203" s="18">
        <f t="shared" si="11"/>
        <v>233700</v>
      </c>
      <c r="H203" s="20">
        <f>Settings!C$3+('G2G Turnout'!$B203*(Settings!C$4+('G2G Turnout'!$B203*Settings!C$5)))</f>
        <v>520</v>
      </c>
      <c r="I203" s="18">
        <f>Settings!C$6+('G2G Turnout'!$B203*(Settings!C$7+('G2G Turnout'!$B203*Settings!C$8)))</f>
        <v>50</v>
      </c>
      <c r="J203" s="18">
        <f>Settings!D$3+('G2G Turnout'!$B203*(Settings!D$4+('G2G Turnout'!$B203*Settings!D$5)))</f>
        <v>520</v>
      </c>
      <c r="K203" s="18">
        <f>Settings!D$6+('G2G Turnout'!$B203*(Settings!D$7+('G2G Turnout'!$B203*Settings!D$8)))</f>
        <v>470</v>
      </c>
      <c r="L203" s="18">
        <f>Settings!E$3+('G2G Turnout'!$B203*(Settings!E$4+('G2G Turnout'!$B203*Settings!E$5)))</f>
        <v>2200</v>
      </c>
      <c r="M203" s="18">
        <f>Settings!E$6+('G2G Turnout'!$B203*(Settings!E$7+('G2G Turnout'!$B203*Settings!E$8)))</f>
        <v>50</v>
      </c>
      <c r="N203" s="18">
        <f>Settings!F$3+('G2G Turnout'!$B203*(Settings!F$4+('G2G Turnout'!$B203*Settings!F$5)))</f>
        <v>2200</v>
      </c>
      <c r="O203" s="18">
        <f>Settings!F$6+('G2G Turnout'!$B203*(Settings!F$7+('G2G Turnout'!$B203*Settings!F$8)))</f>
        <v>470</v>
      </c>
      <c r="P203" s="18">
        <f>Settings!G$3+('G2G Turnout'!$B203*(Settings!G$4+('G2G Turnout'!$B203*Settings!G$5)))</f>
        <v>2200</v>
      </c>
      <c r="Q203" s="18">
        <f>Settings!G$6+('G2G Turnout'!$B203*(Settings!G$7+('G2G Turnout'!$B203*Settings!G$8)))</f>
        <v>890</v>
      </c>
      <c r="R203" s="18">
        <f>Settings!H$3+('G2G Turnout'!$B203*(Settings!H$4+('G2G Turnout'!$B203*Settings!H$5)))</f>
        <v>2200</v>
      </c>
      <c r="S203" s="18">
        <f>Settings!H$6+('G2G Turnout'!$B203*(Settings!H$7+('G2G Turnout'!$B203*Settings!H$8)))</f>
        <v>2150</v>
      </c>
      <c r="T203" s="18">
        <f>Settings!I$3+('G2G Turnout'!$B203*(Settings!I$4+('G2G Turnout'!$B203*Settings!I$5)))</f>
        <v>4300</v>
      </c>
      <c r="U203" s="18">
        <f>Settings!I$6+('G2G Turnout'!$B203*(Settings!I$7+('G2G Turnout'!$B203*Settings!I$8)))</f>
        <v>470</v>
      </c>
      <c r="V203" s="18">
        <f>Settings!J$3+('G2G Turnout'!$B203*(Settings!J$4+('G2G Turnout'!$B203*Settings!J$5)))</f>
        <v>4300</v>
      </c>
      <c r="W203" s="18">
        <f>Settings!J$6+('G2G Turnout'!$B203*(Settings!J$7+('G2G Turnout'!$B203*Settings!J$8)))</f>
        <v>2150</v>
      </c>
      <c r="X203" s="18">
        <f>Settings!K$3+('G2G Turnout'!$B203*(Settings!K$4+('G2G Turnout'!$B203*Settings!K$5)))</f>
        <v>4300</v>
      </c>
      <c r="Y203" s="18">
        <f>Settings!K$6+('G2G Turnout'!$B203*(Settings!K$7+('G2G Turnout'!$B203*Settings!K$8)))</f>
        <v>4250</v>
      </c>
      <c r="Z203" s="18">
        <f>Settings!L$3+('G2G Turnout'!$B203*(Settings!L$4+('G2G Turnout'!$B203*Settings!L$5)))</f>
        <v>12700</v>
      </c>
      <c r="AA203" s="18">
        <f>Settings!L$6+('G2G Turnout'!$B203*(Settings!L$7+('G2G Turnout'!$B203*Settings!L$8)))</f>
        <v>10550</v>
      </c>
      <c r="AB203" s="18">
        <f>Settings!M$3+('G2G Turnout'!$B203*(Settings!M$4+('G2G Turnout'!$B203*Settings!M$5)))</f>
        <v>21100</v>
      </c>
      <c r="AC203" s="18">
        <f>Settings!M$6+('G2G Turnout'!$B203*(Settings!M$7+('G2G Turnout'!$B203*Settings!M$8)))</f>
        <v>2150</v>
      </c>
      <c r="AD203" s="18">
        <f>Settings!N$3+('G2G Turnout'!$B203*(Settings!N$4+('G2G Turnout'!$B203*Settings!N$5)))</f>
        <v>21100</v>
      </c>
      <c r="AE203" s="18">
        <f>Settings!N$6+('G2G Turnout'!$B203*(Settings!N$7+('G2G Turnout'!$B203*Settings!N$8)))</f>
        <v>210050</v>
      </c>
      <c r="AF203" s="4"/>
    </row>
    <row r="204" spans="1:32" x14ac:dyDescent="0.25">
      <c r="A204" s="4"/>
      <c r="B204" s="8">
        <v>201</v>
      </c>
      <c r="C204" s="18">
        <f>MAX(D203*(Settings!$C$15/Settings!$C$14),Settings!$C$16)</f>
        <v>0.25</v>
      </c>
      <c r="D204" s="18">
        <f t="shared" si="9"/>
        <v>19392.757500000007</v>
      </c>
      <c r="E204" s="18">
        <f>G204*C204</f>
        <v>58995.262499999997</v>
      </c>
      <c r="F204" s="18">
        <f t="shared" si="10"/>
        <v>78388.02</v>
      </c>
      <c r="G204" s="18">
        <f t="shared" si="11"/>
        <v>235981.05</v>
      </c>
      <c r="H204" s="20">
        <f>Settings!C$3+('G2G Turnout'!$B204*(Settings!C$4+('G2G Turnout'!$B204*Settings!C$5)))</f>
        <v>524.11000000000013</v>
      </c>
      <c r="I204" s="18">
        <f>Settings!C$6+('G2G Turnout'!$B204*(Settings!C$7+('G2G Turnout'!$B204*Settings!C$8)))</f>
        <v>50</v>
      </c>
      <c r="J204" s="18">
        <f>Settings!D$3+('G2G Turnout'!$B204*(Settings!D$4+('G2G Turnout'!$B204*Settings!D$5)))</f>
        <v>524.11000000000013</v>
      </c>
      <c r="K204" s="18">
        <f>Settings!D$6+('G2G Turnout'!$B204*(Settings!D$7+('G2G Turnout'!$B204*Settings!D$8)))</f>
        <v>474.11000000000007</v>
      </c>
      <c r="L204" s="18">
        <f>Settings!E$3+('G2G Turnout'!$B204*(Settings!E$4+('G2G Turnout'!$B204*Settings!E$5)))</f>
        <v>2220.5500000000002</v>
      </c>
      <c r="M204" s="18">
        <f>Settings!E$6+('G2G Turnout'!$B204*(Settings!E$7+('G2G Turnout'!$B204*Settings!E$8)))</f>
        <v>50</v>
      </c>
      <c r="N204" s="18">
        <f>Settings!F$3+('G2G Turnout'!$B204*(Settings!F$4+('G2G Turnout'!$B204*Settings!F$5)))</f>
        <v>2220.5500000000002</v>
      </c>
      <c r="O204" s="18">
        <f>Settings!F$6+('G2G Turnout'!$B204*(Settings!F$7+('G2G Turnout'!$B204*Settings!F$8)))</f>
        <v>474.11000000000007</v>
      </c>
      <c r="P204" s="18">
        <f>Settings!G$3+('G2G Turnout'!$B204*(Settings!G$4+('G2G Turnout'!$B204*Settings!G$5)))</f>
        <v>2220.5500000000002</v>
      </c>
      <c r="Q204" s="18">
        <f>Settings!G$6+('G2G Turnout'!$B204*(Settings!G$7+('G2G Turnout'!$B204*Settings!G$8)))</f>
        <v>898.22000000000014</v>
      </c>
      <c r="R204" s="18">
        <f>Settings!H$3+('G2G Turnout'!$B204*(Settings!H$4+('G2G Turnout'!$B204*Settings!H$5)))</f>
        <v>2220.5500000000002</v>
      </c>
      <c r="S204" s="18">
        <f>Settings!H$6+('G2G Turnout'!$B204*(Settings!H$7+('G2G Turnout'!$B204*Settings!H$8)))</f>
        <v>2170.5500000000002</v>
      </c>
      <c r="T204" s="18">
        <f>Settings!I$3+('G2G Turnout'!$B204*(Settings!I$4+('G2G Turnout'!$B204*Settings!I$5)))</f>
        <v>4341.1000000000004</v>
      </c>
      <c r="U204" s="18">
        <f>Settings!I$6+('G2G Turnout'!$B204*(Settings!I$7+('G2G Turnout'!$B204*Settings!I$8)))</f>
        <v>474.11000000000007</v>
      </c>
      <c r="V204" s="18">
        <f>Settings!J$3+('G2G Turnout'!$B204*(Settings!J$4+('G2G Turnout'!$B204*Settings!J$5)))</f>
        <v>4341.1000000000004</v>
      </c>
      <c r="W204" s="18">
        <f>Settings!J$6+('G2G Turnout'!$B204*(Settings!J$7+('G2G Turnout'!$B204*Settings!J$8)))</f>
        <v>2170.5500000000002</v>
      </c>
      <c r="X204" s="18">
        <f>Settings!K$3+('G2G Turnout'!$B204*(Settings!K$4+('G2G Turnout'!$B204*Settings!K$5)))</f>
        <v>4341.1000000000004</v>
      </c>
      <c r="Y204" s="18">
        <f>Settings!K$6+('G2G Turnout'!$B204*(Settings!K$7+('G2G Turnout'!$B204*Settings!K$8)))</f>
        <v>4291.1000000000004</v>
      </c>
      <c r="Z204" s="18">
        <f>Settings!L$3+('G2G Turnout'!$B204*(Settings!L$4+('G2G Turnout'!$B204*Settings!L$5)))</f>
        <v>12823.3</v>
      </c>
      <c r="AA204" s="18">
        <f>Settings!L$6+('G2G Turnout'!$B204*(Settings!L$7+('G2G Turnout'!$B204*Settings!L$8)))</f>
        <v>10652.75</v>
      </c>
      <c r="AB204" s="18">
        <f>Settings!M$3+('G2G Turnout'!$B204*(Settings!M$4+('G2G Turnout'!$B204*Settings!M$5)))</f>
        <v>21305.5</v>
      </c>
      <c r="AC204" s="18">
        <f>Settings!M$6+('G2G Turnout'!$B204*(Settings!M$7+('G2G Turnout'!$B204*Settings!M$8)))</f>
        <v>2170.5500000000002</v>
      </c>
      <c r="AD204" s="18">
        <f>Settings!N$3+('G2G Turnout'!$B204*(Settings!N$4+('G2G Turnout'!$B204*Settings!N$5)))</f>
        <v>21305.5</v>
      </c>
      <c r="AE204" s="18">
        <f>Settings!N$6+('G2G Turnout'!$B204*(Settings!N$7+('G2G Turnout'!$B204*Settings!N$8)))</f>
        <v>212105</v>
      </c>
      <c r="AF204" s="4"/>
    </row>
    <row r="205" spans="1:32" x14ac:dyDescent="0.25">
      <c r="A205" s="4"/>
      <c r="B205" s="8">
        <v>202</v>
      </c>
      <c r="C205" s="18">
        <f>MAX(D204*(Settings!$C$15/Settings!$C$14),Settings!$C$16)</f>
        <v>3.2321262500000012</v>
      </c>
      <c r="D205" s="18">
        <f t="shared" si="9"/>
        <v>-690989.38439150027</v>
      </c>
      <c r="E205" s="18">
        <f>G205*C205</f>
        <v>770129.06439150032</v>
      </c>
      <c r="F205" s="18">
        <f t="shared" si="10"/>
        <v>79139.680000000008</v>
      </c>
      <c r="G205" s="18">
        <f t="shared" si="11"/>
        <v>238273.2</v>
      </c>
      <c r="H205" s="20">
        <f>Settings!C$3+('G2G Turnout'!$B205*(Settings!C$4+('G2G Turnout'!$B205*Settings!C$5)))</f>
        <v>528.24</v>
      </c>
      <c r="I205" s="18">
        <f>Settings!C$6+('G2G Turnout'!$B205*(Settings!C$7+('G2G Turnout'!$B205*Settings!C$8)))</f>
        <v>50</v>
      </c>
      <c r="J205" s="18">
        <f>Settings!D$3+('G2G Turnout'!$B205*(Settings!D$4+('G2G Turnout'!$B205*Settings!D$5)))</f>
        <v>528.24</v>
      </c>
      <c r="K205" s="18">
        <f>Settings!D$6+('G2G Turnout'!$B205*(Settings!D$7+('G2G Turnout'!$B205*Settings!D$8)))</f>
        <v>478.24</v>
      </c>
      <c r="L205" s="18">
        <f>Settings!E$3+('G2G Turnout'!$B205*(Settings!E$4+('G2G Turnout'!$B205*Settings!E$5)))</f>
        <v>2241.2000000000003</v>
      </c>
      <c r="M205" s="18">
        <f>Settings!E$6+('G2G Turnout'!$B205*(Settings!E$7+('G2G Turnout'!$B205*Settings!E$8)))</f>
        <v>50</v>
      </c>
      <c r="N205" s="18">
        <f>Settings!F$3+('G2G Turnout'!$B205*(Settings!F$4+('G2G Turnout'!$B205*Settings!F$5)))</f>
        <v>2241.2000000000003</v>
      </c>
      <c r="O205" s="18">
        <f>Settings!F$6+('G2G Turnout'!$B205*(Settings!F$7+('G2G Turnout'!$B205*Settings!F$8)))</f>
        <v>478.24</v>
      </c>
      <c r="P205" s="18">
        <f>Settings!G$3+('G2G Turnout'!$B205*(Settings!G$4+('G2G Turnout'!$B205*Settings!G$5)))</f>
        <v>2241.2000000000003</v>
      </c>
      <c r="Q205" s="18">
        <f>Settings!G$6+('G2G Turnout'!$B205*(Settings!G$7+('G2G Turnout'!$B205*Settings!G$8)))</f>
        <v>906.48</v>
      </c>
      <c r="R205" s="18">
        <f>Settings!H$3+('G2G Turnout'!$B205*(Settings!H$4+('G2G Turnout'!$B205*Settings!H$5)))</f>
        <v>2241.2000000000003</v>
      </c>
      <c r="S205" s="18">
        <f>Settings!H$6+('G2G Turnout'!$B205*(Settings!H$7+('G2G Turnout'!$B205*Settings!H$8)))</f>
        <v>2191.2000000000003</v>
      </c>
      <c r="T205" s="18">
        <f>Settings!I$3+('G2G Turnout'!$B205*(Settings!I$4+('G2G Turnout'!$B205*Settings!I$5)))</f>
        <v>4382.4000000000005</v>
      </c>
      <c r="U205" s="18">
        <f>Settings!I$6+('G2G Turnout'!$B205*(Settings!I$7+('G2G Turnout'!$B205*Settings!I$8)))</f>
        <v>478.24</v>
      </c>
      <c r="V205" s="18">
        <f>Settings!J$3+('G2G Turnout'!$B205*(Settings!J$4+('G2G Turnout'!$B205*Settings!J$5)))</f>
        <v>4382.4000000000005</v>
      </c>
      <c r="W205" s="18">
        <f>Settings!J$6+('G2G Turnout'!$B205*(Settings!J$7+('G2G Turnout'!$B205*Settings!J$8)))</f>
        <v>2191.2000000000003</v>
      </c>
      <c r="X205" s="18">
        <f>Settings!K$3+('G2G Turnout'!$B205*(Settings!K$4+('G2G Turnout'!$B205*Settings!K$5)))</f>
        <v>4382.4000000000005</v>
      </c>
      <c r="Y205" s="18">
        <f>Settings!K$6+('G2G Turnout'!$B205*(Settings!K$7+('G2G Turnout'!$B205*Settings!K$8)))</f>
        <v>4332.4000000000005</v>
      </c>
      <c r="Z205" s="18">
        <f>Settings!L$3+('G2G Turnout'!$B205*(Settings!L$4+('G2G Turnout'!$B205*Settings!L$5)))</f>
        <v>12947.199999999999</v>
      </c>
      <c r="AA205" s="18">
        <f>Settings!L$6+('G2G Turnout'!$B205*(Settings!L$7+('G2G Turnout'!$B205*Settings!L$8)))</f>
        <v>10756</v>
      </c>
      <c r="AB205" s="18">
        <f>Settings!M$3+('G2G Turnout'!$B205*(Settings!M$4+('G2G Turnout'!$B205*Settings!M$5)))</f>
        <v>21512</v>
      </c>
      <c r="AC205" s="18">
        <f>Settings!M$6+('G2G Turnout'!$B205*(Settings!M$7+('G2G Turnout'!$B205*Settings!M$8)))</f>
        <v>2191.2000000000003</v>
      </c>
      <c r="AD205" s="18">
        <f>Settings!N$3+('G2G Turnout'!$B205*(Settings!N$4+('G2G Turnout'!$B205*Settings!N$5)))</f>
        <v>21512</v>
      </c>
      <c r="AE205" s="18">
        <f>Settings!N$6+('G2G Turnout'!$B205*(Settings!N$7+('G2G Turnout'!$B205*Settings!N$8)))</f>
        <v>214170</v>
      </c>
      <c r="AF205" s="4"/>
    </row>
    <row r="206" spans="1:32" x14ac:dyDescent="0.25">
      <c r="A206" s="4"/>
      <c r="B206" s="8">
        <v>203</v>
      </c>
      <c r="C206" s="18">
        <f>MAX(D205*(Settings!$C$15/Settings!$C$14),Settings!$C$16)</f>
        <v>0.25</v>
      </c>
      <c r="D206" s="18">
        <f t="shared" si="9"/>
        <v>19750.867500000008</v>
      </c>
      <c r="E206" s="18">
        <f>G206*C206</f>
        <v>60144.112500000003</v>
      </c>
      <c r="F206" s="18">
        <f t="shared" si="10"/>
        <v>79894.98000000001</v>
      </c>
      <c r="G206" s="18">
        <f t="shared" si="11"/>
        <v>240576.45</v>
      </c>
      <c r="H206" s="20">
        <f>Settings!C$3+('G2G Turnout'!$B206*(Settings!C$4+('G2G Turnout'!$B206*Settings!C$5)))</f>
        <v>532.3900000000001</v>
      </c>
      <c r="I206" s="18">
        <f>Settings!C$6+('G2G Turnout'!$B206*(Settings!C$7+('G2G Turnout'!$B206*Settings!C$8)))</f>
        <v>50</v>
      </c>
      <c r="J206" s="18">
        <f>Settings!D$3+('G2G Turnout'!$B206*(Settings!D$4+('G2G Turnout'!$B206*Settings!D$5)))</f>
        <v>532.3900000000001</v>
      </c>
      <c r="K206" s="18">
        <f>Settings!D$6+('G2G Turnout'!$B206*(Settings!D$7+('G2G Turnout'!$B206*Settings!D$8)))</f>
        <v>482.39000000000004</v>
      </c>
      <c r="L206" s="18">
        <f>Settings!E$3+('G2G Turnout'!$B206*(Settings!E$4+('G2G Turnout'!$B206*Settings!E$5)))</f>
        <v>2261.9500000000003</v>
      </c>
      <c r="M206" s="18">
        <f>Settings!E$6+('G2G Turnout'!$B206*(Settings!E$7+('G2G Turnout'!$B206*Settings!E$8)))</f>
        <v>50</v>
      </c>
      <c r="N206" s="18">
        <f>Settings!F$3+('G2G Turnout'!$B206*(Settings!F$4+('G2G Turnout'!$B206*Settings!F$5)))</f>
        <v>2261.9500000000003</v>
      </c>
      <c r="O206" s="18">
        <f>Settings!F$6+('G2G Turnout'!$B206*(Settings!F$7+('G2G Turnout'!$B206*Settings!F$8)))</f>
        <v>482.39000000000004</v>
      </c>
      <c r="P206" s="18">
        <f>Settings!G$3+('G2G Turnout'!$B206*(Settings!G$4+('G2G Turnout'!$B206*Settings!G$5)))</f>
        <v>2261.9500000000003</v>
      </c>
      <c r="Q206" s="18">
        <f>Settings!G$6+('G2G Turnout'!$B206*(Settings!G$7+('G2G Turnout'!$B206*Settings!G$8)))</f>
        <v>914.78000000000009</v>
      </c>
      <c r="R206" s="18">
        <f>Settings!H$3+('G2G Turnout'!$B206*(Settings!H$4+('G2G Turnout'!$B206*Settings!H$5)))</f>
        <v>2261.9500000000003</v>
      </c>
      <c r="S206" s="18">
        <f>Settings!H$6+('G2G Turnout'!$B206*(Settings!H$7+('G2G Turnout'!$B206*Settings!H$8)))</f>
        <v>2211.9500000000003</v>
      </c>
      <c r="T206" s="18">
        <f>Settings!I$3+('G2G Turnout'!$B206*(Settings!I$4+('G2G Turnout'!$B206*Settings!I$5)))</f>
        <v>4423.9000000000005</v>
      </c>
      <c r="U206" s="18">
        <f>Settings!I$6+('G2G Turnout'!$B206*(Settings!I$7+('G2G Turnout'!$B206*Settings!I$8)))</f>
        <v>482.39000000000004</v>
      </c>
      <c r="V206" s="18">
        <f>Settings!J$3+('G2G Turnout'!$B206*(Settings!J$4+('G2G Turnout'!$B206*Settings!J$5)))</f>
        <v>4423.9000000000005</v>
      </c>
      <c r="W206" s="18">
        <f>Settings!J$6+('G2G Turnout'!$B206*(Settings!J$7+('G2G Turnout'!$B206*Settings!J$8)))</f>
        <v>2211.9500000000003</v>
      </c>
      <c r="X206" s="18">
        <f>Settings!K$3+('G2G Turnout'!$B206*(Settings!K$4+('G2G Turnout'!$B206*Settings!K$5)))</f>
        <v>4423.9000000000005</v>
      </c>
      <c r="Y206" s="18">
        <f>Settings!K$6+('G2G Turnout'!$B206*(Settings!K$7+('G2G Turnout'!$B206*Settings!K$8)))</f>
        <v>4373.9000000000005</v>
      </c>
      <c r="Z206" s="18">
        <f>Settings!L$3+('G2G Turnout'!$B206*(Settings!L$4+('G2G Turnout'!$B206*Settings!L$5)))</f>
        <v>13071.699999999999</v>
      </c>
      <c r="AA206" s="18">
        <f>Settings!L$6+('G2G Turnout'!$B206*(Settings!L$7+('G2G Turnout'!$B206*Settings!L$8)))</f>
        <v>10859.75</v>
      </c>
      <c r="AB206" s="18">
        <f>Settings!M$3+('G2G Turnout'!$B206*(Settings!M$4+('G2G Turnout'!$B206*Settings!M$5)))</f>
        <v>21719.5</v>
      </c>
      <c r="AC206" s="18">
        <f>Settings!M$6+('G2G Turnout'!$B206*(Settings!M$7+('G2G Turnout'!$B206*Settings!M$8)))</f>
        <v>2211.9500000000003</v>
      </c>
      <c r="AD206" s="18">
        <f>Settings!N$3+('G2G Turnout'!$B206*(Settings!N$4+('G2G Turnout'!$B206*Settings!N$5)))</f>
        <v>21719.5</v>
      </c>
      <c r="AE206" s="18">
        <f>Settings!N$6+('G2G Turnout'!$B206*(Settings!N$7+('G2G Turnout'!$B206*Settings!N$8)))</f>
        <v>216245</v>
      </c>
      <c r="AF206" s="4"/>
    </row>
    <row r="207" spans="1:32" x14ac:dyDescent="0.25">
      <c r="A207" s="4"/>
      <c r="B207" s="8">
        <v>204</v>
      </c>
      <c r="C207" s="18">
        <f>MAX(D206*(Settings!$C$15/Settings!$C$14),Settings!$C$16)</f>
        <v>3.2918112500000012</v>
      </c>
      <c r="D207" s="18">
        <f t="shared" si="9"/>
        <v>-718896.74796150019</v>
      </c>
      <c r="E207" s="18">
        <f>G207*C207</f>
        <v>799550.66796150024</v>
      </c>
      <c r="F207" s="18">
        <f t="shared" si="10"/>
        <v>80653.919999999998</v>
      </c>
      <c r="G207" s="18">
        <f t="shared" si="11"/>
        <v>242890.8</v>
      </c>
      <c r="H207" s="20">
        <f>Settings!C$3+('G2G Turnout'!$B207*(Settings!C$4+('G2G Turnout'!$B207*Settings!C$5)))</f>
        <v>536.55999999999995</v>
      </c>
      <c r="I207" s="18">
        <f>Settings!C$6+('G2G Turnout'!$B207*(Settings!C$7+('G2G Turnout'!$B207*Settings!C$8)))</f>
        <v>50</v>
      </c>
      <c r="J207" s="18">
        <f>Settings!D$3+('G2G Turnout'!$B207*(Settings!D$4+('G2G Turnout'!$B207*Settings!D$5)))</f>
        <v>536.55999999999995</v>
      </c>
      <c r="K207" s="18">
        <f>Settings!D$6+('G2G Turnout'!$B207*(Settings!D$7+('G2G Turnout'!$B207*Settings!D$8)))</f>
        <v>486.56</v>
      </c>
      <c r="L207" s="18">
        <f>Settings!E$3+('G2G Turnout'!$B207*(Settings!E$4+('G2G Turnout'!$B207*Settings!E$5)))</f>
        <v>2282.8000000000002</v>
      </c>
      <c r="M207" s="18">
        <f>Settings!E$6+('G2G Turnout'!$B207*(Settings!E$7+('G2G Turnout'!$B207*Settings!E$8)))</f>
        <v>50</v>
      </c>
      <c r="N207" s="18">
        <f>Settings!F$3+('G2G Turnout'!$B207*(Settings!F$4+('G2G Turnout'!$B207*Settings!F$5)))</f>
        <v>2282.8000000000002</v>
      </c>
      <c r="O207" s="18">
        <f>Settings!F$6+('G2G Turnout'!$B207*(Settings!F$7+('G2G Turnout'!$B207*Settings!F$8)))</f>
        <v>486.56</v>
      </c>
      <c r="P207" s="18">
        <f>Settings!G$3+('G2G Turnout'!$B207*(Settings!G$4+('G2G Turnout'!$B207*Settings!G$5)))</f>
        <v>2282.8000000000002</v>
      </c>
      <c r="Q207" s="18">
        <f>Settings!G$6+('G2G Turnout'!$B207*(Settings!G$7+('G2G Turnout'!$B207*Settings!G$8)))</f>
        <v>923.12</v>
      </c>
      <c r="R207" s="18">
        <f>Settings!H$3+('G2G Turnout'!$B207*(Settings!H$4+('G2G Turnout'!$B207*Settings!H$5)))</f>
        <v>2282.8000000000002</v>
      </c>
      <c r="S207" s="18">
        <f>Settings!H$6+('G2G Turnout'!$B207*(Settings!H$7+('G2G Turnout'!$B207*Settings!H$8)))</f>
        <v>2232.8000000000002</v>
      </c>
      <c r="T207" s="18">
        <f>Settings!I$3+('G2G Turnout'!$B207*(Settings!I$4+('G2G Turnout'!$B207*Settings!I$5)))</f>
        <v>4465.6000000000004</v>
      </c>
      <c r="U207" s="18">
        <f>Settings!I$6+('G2G Turnout'!$B207*(Settings!I$7+('G2G Turnout'!$B207*Settings!I$8)))</f>
        <v>486.56</v>
      </c>
      <c r="V207" s="18">
        <f>Settings!J$3+('G2G Turnout'!$B207*(Settings!J$4+('G2G Turnout'!$B207*Settings!J$5)))</f>
        <v>4465.6000000000004</v>
      </c>
      <c r="W207" s="18">
        <f>Settings!J$6+('G2G Turnout'!$B207*(Settings!J$7+('G2G Turnout'!$B207*Settings!J$8)))</f>
        <v>2232.8000000000002</v>
      </c>
      <c r="X207" s="18">
        <f>Settings!K$3+('G2G Turnout'!$B207*(Settings!K$4+('G2G Turnout'!$B207*Settings!K$5)))</f>
        <v>4465.6000000000004</v>
      </c>
      <c r="Y207" s="18">
        <f>Settings!K$6+('G2G Turnout'!$B207*(Settings!K$7+('G2G Turnout'!$B207*Settings!K$8)))</f>
        <v>4415.6000000000004</v>
      </c>
      <c r="Z207" s="18">
        <f>Settings!L$3+('G2G Turnout'!$B207*(Settings!L$4+('G2G Turnout'!$B207*Settings!L$5)))</f>
        <v>13196.799999999997</v>
      </c>
      <c r="AA207" s="18">
        <f>Settings!L$6+('G2G Turnout'!$B207*(Settings!L$7+('G2G Turnout'!$B207*Settings!L$8)))</f>
        <v>10964</v>
      </c>
      <c r="AB207" s="18">
        <f>Settings!M$3+('G2G Turnout'!$B207*(Settings!M$4+('G2G Turnout'!$B207*Settings!M$5)))</f>
        <v>21928</v>
      </c>
      <c r="AC207" s="18">
        <f>Settings!M$6+('G2G Turnout'!$B207*(Settings!M$7+('G2G Turnout'!$B207*Settings!M$8)))</f>
        <v>2232.8000000000002</v>
      </c>
      <c r="AD207" s="18">
        <f>Settings!N$3+('G2G Turnout'!$B207*(Settings!N$4+('G2G Turnout'!$B207*Settings!N$5)))</f>
        <v>21928</v>
      </c>
      <c r="AE207" s="18">
        <f>Settings!N$6+('G2G Turnout'!$B207*(Settings!N$7+('G2G Turnout'!$B207*Settings!N$8)))</f>
        <v>218330</v>
      </c>
      <c r="AF207" s="4"/>
    </row>
    <row r="208" spans="1:32" x14ac:dyDescent="0.25">
      <c r="A208" s="4"/>
      <c r="B208" s="8">
        <v>205</v>
      </c>
      <c r="C208" s="18">
        <f>MAX(D207*(Settings!$C$15/Settings!$C$14),Settings!$C$16)</f>
        <v>0.25</v>
      </c>
      <c r="D208" s="18">
        <f t="shared" si="9"/>
        <v>20112.4375</v>
      </c>
      <c r="E208" s="18">
        <f>G208*C208</f>
        <v>61304.0625</v>
      </c>
      <c r="F208" s="18">
        <f t="shared" si="10"/>
        <v>81416.5</v>
      </c>
      <c r="G208" s="18">
        <f t="shared" si="11"/>
        <v>245216.25</v>
      </c>
      <c r="H208" s="20">
        <f>Settings!C$3+('G2G Turnout'!$B208*(Settings!C$4+('G2G Turnout'!$B208*Settings!C$5)))</f>
        <v>540.75</v>
      </c>
      <c r="I208" s="18">
        <f>Settings!C$6+('G2G Turnout'!$B208*(Settings!C$7+('G2G Turnout'!$B208*Settings!C$8)))</f>
        <v>50</v>
      </c>
      <c r="J208" s="18">
        <f>Settings!D$3+('G2G Turnout'!$B208*(Settings!D$4+('G2G Turnout'!$B208*Settings!D$5)))</f>
        <v>540.75</v>
      </c>
      <c r="K208" s="18">
        <f>Settings!D$6+('G2G Turnout'!$B208*(Settings!D$7+('G2G Turnout'!$B208*Settings!D$8)))</f>
        <v>490.75</v>
      </c>
      <c r="L208" s="18">
        <f>Settings!E$3+('G2G Turnout'!$B208*(Settings!E$4+('G2G Turnout'!$B208*Settings!E$5)))</f>
        <v>2303.75</v>
      </c>
      <c r="M208" s="18">
        <f>Settings!E$6+('G2G Turnout'!$B208*(Settings!E$7+('G2G Turnout'!$B208*Settings!E$8)))</f>
        <v>50</v>
      </c>
      <c r="N208" s="18">
        <f>Settings!F$3+('G2G Turnout'!$B208*(Settings!F$4+('G2G Turnout'!$B208*Settings!F$5)))</f>
        <v>2303.75</v>
      </c>
      <c r="O208" s="18">
        <f>Settings!F$6+('G2G Turnout'!$B208*(Settings!F$7+('G2G Turnout'!$B208*Settings!F$8)))</f>
        <v>490.75</v>
      </c>
      <c r="P208" s="18">
        <f>Settings!G$3+('G2G Turnout'!$B208*(Settings!G$4+('G2G Turnout'!$B208*Settings!G$5)))</f>
        <v>2303.75</v>
      </c>
      <c r="Q208" s="18">
        <f>Settings!G$6+('G2G Turnout'!$B208*(Settings!G$7+('G2G Turnout'!$B208*Settings!G$8)))</f>
        <v>931.5</v>
      </c>
      <c r="R208" s="18">
        <f>Settings!H$3+('G2G Turnout'!$B208*(Settings!H$4+('G2G Turnout'!$B208*Settings!H$5)))</f>
        <v>2303.75</v>
      </c>
      <c r="S208" s="18">
        <f>Settings!H$6+('G2G Turnout'!$B208*(Settings!H$7+('G2G Turnout'!$B208*Settings!H$8)))</f>
        <v>2253.75</v>
      </c>
      <c r="T208" s="18">
        <f>Settings!I$3+('G2G Turnout'!$B208*(Settings!I$4+('G2G Turnout'!$B208*Settings!I$5)))</f>
        <v>4507.5</v>
      </c>
      <c r="U208" s="18">
        <f>Settings!I$6+('G2G Turnout'!$B208*(Settings!I$7+('G2G Turnout'!$B208*Settings!I$8)))</f>
        <v>490.75</v>
      </c>
      <c r="V208" s="18">
        <f>Settings!J$3+('G2G Turnout'!$B208*(Settings!J$4+('G2G Turnout'!$B208*Settings!J$5)))</f>
        <v>4507.5</v>
      </c>
      <c r="W208" s="18">
        <f>Settings!J$6+('G2G Turnout'!$B208*(Settings!J$7+('G2G Turnout'!$B208*Settings!J$8)))</f>
        <v>2253.75</v>
      </c>
      <c r="X208" s="18">
        <f>Settings!K$3+('G2G Turnout'!$B208*(Settings!K$4+('G2G Turnout'!$B208*Settings!K$5)))</f>
        <v>4507.5</v>
      </c>
      <c r="Y208" s="18">
        <f>Settings!K$6+('G2G Turnout'!$B208*(Settings!K$7+('G2G Turnout'!$B208*Settings!K$8)))</f>
        <v>4457.5</v>
      </c>
      <c r="Z208" s="18">
        <f>Settings!L$3+('G2G Turnout'!$B208*(Settings!L$4+('G2G Turnout'!$B208*Settings!L$5)))</f>
        <v>13322.5</v>
      </c>
      <c r="AA208" s="18">
        <f>Settings!L$6+('G2G Turnout'!$B208*(Settings!L$7+('G2G Turnout'!$B208*Settings!L$8)))</f>
        <v>11068.75</v>
      </c>
      <c r="AB208" s="18">
        <f>Settings!M$3+('G2G Turnout'!$B208*(Settings!M$4+('G2G Turnout'!$B208*Settings!M$5)))</f>
        <v>22137.5</v>
      </c>
      <c r="AC208" s="18">
        <f>Settings!M$6+('G2G Turnout'!$B208*(Settings!M$7+('G2G Turnout'!$B208*Settings!M$8)))</f>
        <v>2253.75</v>
      </c>
      <c r="AD208" s="18">
        <f>Settings!N$3+('G2G Turnout'!$B208*(Settings!N$4+('G2G Turnout'!$B208*Settings!N$5)))</f>
        <v>22137.5</v>
      </c>
      <c r="AE208" s="18">
        <f>Settings!N$6+('G2G Turnout'!$B208*(Settings!N$7+('G2G Turnout'!$B208*Settings!N$8)))</f>
        <v>220425</v>
      </c>
      <c r="AF208" s="4"/>
    </row>
    <row r="209" spans="1:32" x14ac:dyDescent="0.25">
      <c r="A209" s="4"/>
      <c r="B209" s="8">
        <v>206</v>
      </c>
      <c r="C209" s="18">
        <f>MAX(D208*(Settings!$C$15/Settings!$C$14),Settings!$C$16)</f>
        <v>3.3520729166666667</v>
      </c>
      <c r="D209" s="18">
        <f t="shared" si="9"/>
        <v>-747632.31632500002</v>
      </c>
      <c r="E209" s="18">
        <f>G209*C209</f>
        <v>829815.03632499999</v>
      </c>
      <c r="F209" s="18">
        <f t="shared" si="10"/>
        <v>82182.720000000001</v>
      </c>
      <c r="G209" s="18">
        <f t="shared" si="11"/>
        <v>247552.8</v>
      </c>
      <c r="H209" s="20">
        <f>Settings!C$3+('G2G Turnout'!$B209*(Settings!C$4+('G2G Turnout'!$B209*Settings!C$5)))</f>
        <v>544.96</v>
      </c>
      <c r="I209" s="18">
        <f>Settings!C$6+('G2G Turnout'!$B209*(Settings!C$7+('G2G Turnout'!$B209*Settings!C$8)))</f>
        <v>50</v>
      </c>
      <c r="J209" s="18">
        <f>Settings!D$3+('G2G Turnout'!$B209*(Settings!D$4+('G2G Turnout'!$B209*Settings!D$5)))</f>
        <v>544.96</v>
      </c>
      <c r="K209" s="18">
        <f>Settings!D$6+('G2G Turnout'!$B209*(Settings!D$7+('G2G Turnout'!$B209*Settings!D$8)))</f>
        <v>494.96000000000004</v>
      </c>
      <c r="L209" s="18">
        <f>Settings!E$3+('G2G Turnout'!$B209*(Settings!E$4+('G2G Turnout'!$B209*Settings!E$5)))</f>
        <v>2324.8000000000002</v>
      </c>
      <c r="M209" s="18">
        <f>Settings!E$6+('G2G Turnout'!$B209*(Settings!E$7+('G2G Turnout'!$B209*Settings!E$8)))</f>
        <v>50</v>
      </c>
      <c r="N209" s="18">
        <f>Settings!F$3+('G2G Turnout'!$B209*(Settings!F$4+('G2G Turnout'!$B209*Settings!F$5)))</f>
        <v>2324.8000000000002</v>
      </c>
      <c r="O209" s="18">
        <f>Settings!F$6+('G2G Turnout'!$B209*(Settings!F$7+('G2G Turnout'!$B209*Settings!F$8)))</f>
        <v>494.96000000000004</v>
      </c>
      <c r="P209" s="18">
        <f>Settings!G$3+('G2G Turnout'!$B209*(Settings!G$4+('G2G Turnout'!$B209*Settings!G$5)))</f>
        <v>2324.8000000000002</v>
      </c>
      <c r="Q209" s="18">
        <f>Settings!G$6+('G2G Turnout'!$B209*(Settings!G$7+('G2G Turnout'!$B209*Settings!G$8)))</f>
        <v>939.92000000000007</v>
      </c>
      <c r="R209" s="18">
        <f>Settings!H$3+('G2G Turnout'!$B209*(Settings!H$4+('G2G Turnout'!$B209*Settings!H$5)))</f>
        <v>2324.8000000000002</v>
      </c>
      <c r="S209" s="18">
        <f>Settings!H$6+('G2G Turnout'!$B209*(Settings!H$7+('G2G Turnout'!$B209*Settings!H$8)))</f>
        <v>2274.8000000000002</v>
      </c>
      <c r="T209" s="18">
        <f>Settings!I$3+('G2G Turnout'!$B209*(Settings!I$4+('G2G Turnout'!$B209*Settings!I$5)))</f>
        <v>4549.6000000000004</v>
      </c>
      <c r="U209" s="18">
        <f>Settings!I$6+('G2G Turnout'!$B209*(Settings!I$7+('G2G Turnout'!$B209*Settings!I$8)))</f>
        <v>494.96000000000004</v>
      </c>
      <c r="V209" s="18">
        <f>Settings!J$3+('G2G Turnout'!$B209*(Settings!J$4+('G2G Turnout'!$B209*Settings!J$5)))</f>
        <v>4549.6000000000004</v>
      </c>
      <c r="W209" s="18">
        <f>Settings!J$6+('G2G Turnout'!$B209*(Settings!J$7+('G2G Turnout'!$B209*Settings!J$8)))</f>
        <v>2274.8000000000002</v>
      </c>
      <c r="X209" s="18">
        <f>Settings!K$3+('G2G Turnout'!$B209*(Settings!K$4+('G2G Turnout'!$B209*Settings!K$5)))</f>
        <v>4549.6000000000004</v>
      </c>
      <c r="Y209" s="18">
        <f>Settings!K$6+('G2G Turnout'!$B209*(Settings!K$7+('G2G Turnout'!$B209*Settings!K$8)))</f>
        <v>4499.6000000000004</v>
      </c>
      <c r="Z209" s="18">
        <f>Settings!L$3+('G2G Turnout'!$B209*(Settings!L$4+('G2G Turnout'!$B209*Settings!L$5)))</f>
        <v>13448.8</v>
      </c>
      <c r="AA209" s="18">
        <f>Settings!L$6+('G2G Turnout'!$B209*(Settings!L$7+('G2G Turnout'!$B209*Settings!L$8)))</f>
        <v>11174</v>
      </c>
      <c r="AB209" s="18">
        <f>Settings!M$3+('G2G Turnout'!$B209*(Settings!M$4+('G2G Turnout'!$B209*Settings!M$5)))</f>
        <v>22348</v>
      </c>
      <c r="AC209" s="18">
        <f>Settings!M$6+('G2G Turnout'!$B209*(Settings!M$7+('G2G Turnout'!$B209*Settings!M$8)))</f>
        <v>2274.8000000000002</v>
      </c>
      <c r="AD209" s="18">
        <f>Settings!N$3+('G2G Turnout'!$B209*(Settings!N$4+('G2G Turnout'!$B209*Settings!N$5)))</f>
        <v>22348</v>
      </c>
      <c r="AE209" s="18">
        <f>Settings!N$6+('G2G Turnout'!$B209*(Settings!N$7+('G2G Turnout'!$B209*Settings!N$8)))</f>
        <v>222530</v>
      </c>
      <c r="AF209" s="4"/>
    </row>
    <row r="210" spans="1:32" x14ac:dyDescent="0.25">
      <c r="A210" s="4"/>
      <c r="B210" s="8">
        <v>207</v>
      </c>
      <c r="C210" s="18">
        <f>MAX(D209*(Settings!$C$15/Settings!$C$14),Settings!$C$16)</f>
        <v>0.25</v>
      </c>
      <c r="D210" s="18">
        <f t="shared" si="9"/>
        <v>20477.467499999999</v>
      </c>
      <c r="E210" s="18">
        <f>G210*C210</f>
        <v>62475.112500000003</v>
      </c>
      <c r="F210" s="18">
        <f t="shared" si="10"/>
        <v>82952.58</v>
      </c>
      <c r="G210" s="18">
        <f t="shared" si="11"/>
        <v>249900.45</v>
      </c>
      <c r="H210" s="20">
        <f>Settings!C$3+('G2G Turnout'!$B210*(Settings!C$4+('G2G Turnout'!$B210*Settings!C$5)))</f>
        <v>549.19000000000005</v>
      </c>
      <c r="I210" s="18">
        <f>Settings!C$6+('G2G Turnout'!$B210*(Settings!C$7+('G2G Turnout'!$B210*Settings!C$8)))</f>
        <v>50</v>
      </c>
      <c r="J210" s="18">
        <f>Settings!D$3+('G2G Turnout'!$B210*(Settings!D$4+('G2G Turnout'!$B210*Settings!D$5)))</f>
        <v>549.19000000000005</v>
      </c>
      <c r="K210" s="18">
        <f>Settings!D$6+('G2G Turnout'!$B210*(Settings!D$7+('G2G Turnout'!$B210*Settings!D$8)))</f>
        <v>499.19</v>
      </c>
      <c r="L210" s="18">
        <f>Settings!E$3+('G2G Turnout'!$B210*(Settings!E$4+('G2G Turnout'!$B210*Settings!E$5)))</f>
        <v>2345.9500000000003</v>
      </c>
      <c r="M210" s="18">
        <f>Settings!E$6+('G2G Turnout'!$B210*(Settings!E$7+('G2G Turnout'!$B210*Settings!E$8)))</f>
        <v>50</v>
      </c>
      <c r="N210" s="18">
        <f>Settings!F$3+('G2G Turnout'!$B210*(Settings!F$4+('G2G Turnout'!$B210*Settings!F$5)))</f>
        <v>2345.9500000000003</v>
      </c>
      <c r="O210" s="18">
        <f>Settings!F$6+('G2G Turnout'!$B210*(Settings!F$7+('G2G Turnout'!$B210*Settings!F$8)))</f>
        <v>499.19</v>
      </c>
      <c r="P210" s="18">
        <f>Settings!G$3+('G2G Turnout'!$B210*(Settings!G$4+('G2G Turnout'!$B210*Settings!G$5)))</f>
        <v>2345.9500000000003</v>
      </c>
      <c r="Q210" s="18">
        <f>Settings!G$6+('G2G Turnout'!$B210*(Settings!G$7+('G2G Turnout'!$B210*Settings!G$8)))</f>
        <v>948.38</v>
      </c>
      <c r="R210" s="18">
        <f>Settings!H$3+('G2G Turnout'!$B210*(Settings!H$4+('G2G Turnout'!$B210*Settings!H$5)))</f>
        <v>2345.9500000000003</v>
      </c>
      <c r="S210" s="18">
        <f>Settings!H$6+('G2G Turnout'!$B210*(Settings!H$7+('G2G Turnout'!$B210*Settings!H$8)))</f>
        <v>2295.9500000000003</v>
      </c>
      <c r="T210" s="18">
        <f>Settings!I$3+('G2G Turnout'!$B210*(Settings!I$4+('G2G Turnout'!$B210*Settings!I$5)))</f>
        <v>4591.9000000000005</v>
      </c>
      <c r="U210" s="18">
        <f>Settings!I$6+('G2G Turnout'!$B210*(Settings!I$7+('G2G Turnout'!$B210*Settings!I$8)))</f>
        <v>499.19</v>
      </c>
      <c r="V210" s="18">
        <f>Settings!J$3+('G2G Turnout'!$B210*(Settings!J$4+('G2G Turnout'!$B210*Settings!J$5)))</f>
        <v>4591.9000000000005</v>
      </c>
      <c r="W210" s="18">
        <f>Settings!J$6+('G2G Turnout'!$B210*(Settings!J$7+('G2G Turnout'!$B210*Settings!J$8)))</f>
        <v>2295.9500000000003</v>
      </c>
      <c r="X210" s="18">
        <f>Settings!K$3+('G2G Turnout'!$B210*(Settings!K$4+('G2G Turnout'!$B210*Settings!K$5)))</f>
        <v>4591.9000000000005</v>
      </c>
      <c r="Y210" s="18">
        <f>Settings!K$6+('G2G Turnout'!$B210*(Settings!K$7+('G2G Turnout'!$B210*Settings!K$8)))</f>
        <v>4541.9000000000005</v>
      </c>
      <c r="Z210" s="18">
        <f>Settings!L$3+('G2G Turnout'!$B210*(Settings!L$4+('G2G Turnout'!$B210*Settings!L$5)))</f>
        <v>13575.699999999999</v>
      </c>
      <c r="AA210" s="18">
        <f>Settings!L$6+('G2G Turnout'!$B210*(Settings!L$7+('G2G Turnout'!$B210*Settings!L$8)))</f>
        <v>11279.75</v>
      </c>
      <c r="AB210" s="18">
        <f>Settings!M$3+('G2G Turnout'!$B210*(Settings!M$4+('G2G Turnout'!$B210*Settings!M$5)))</f>
        <v>22559.5</v>
      </c>
      <c r="AC210" s="18">
        <f>Settings!M$6+('G2G Turnout'!$B210*(Settings!M$7+('G2G Turnout'!$B210*Settings!M$8)))</f>
        <v>2295.9500000000003</v>
      </c>
      <c r="AD210" s="18">
        <f>Settings!N$3+('G2G Turnout'!$B210*(Settings!N$4+('G2G Turnout'!$B210*Settings!N$5)))</f>
        <v>22559.5</v>
      </c>
      <c r="AE210" s="18">
        <f>Settings!N$6+('G2G Turnout'!$B210*(Settings!N$7+('G2G Turnout'!$B210*Settings!N$8)))</f>
        <v>224645</v>
      </c>
      <c r="AF210" s="4"/>
    </row>
    <row r="211" spans="1:32" x14ac:dyDescent="0.25">
      <c r="A211" s="4"/>
      <c r="B211" s="8">
        <v>208</v>
      </c>
      <c r="C211" s="18">
        <f>MAX(D210*(Settings!$C$15/Settings!$C$14),Settings!$C$16)</f>
        <v>3.4129112499999996</v>
      </c>
      <c r="D211" s="18">
        <f t="shared" si="9"/>
        <v>-777212.18159599998</v>
      </c>
      <c r="E211" s="18">
        <f>G211*C211</f>
        <v>860938.26159599994</v>
      </c>
      <c r="F211" s="18">
        <f t="shared" si="10"/>
        <v>83726.080000000002</v>
      </c>
      <c r="G211" s="18">
        <f t="shared" si="11"/>
        <v>252259.20000000001</v>
      </c>
      <c r="H211" s="20">
        <f>Settings!C$3+('G2G Turnout'!$B211*(Settings!C$4+('G2G Turnout'!$B211*Settings!C$5)))</f>
        <v>553.44000000000005</v>
      </c>
      <c r="I211" s="18">
        <f>Settings!C$6+('G2G Turnout'!$B211*(Settings!C$7+('G2G Turnout'!$B211*Settings!C$8)))</f>
        <v>50</v>
      </c>
      <c r="J211" s="18">
        <f>Settings!D$3+('G2G Turnout'!$B211*(Settings!D$4+('G2G Turnout'!$B211*Settings!D$5)))</f>
        <v>553.44000000000005</v>
      </c>
      <c r="K211" s="18">
        <f>Settings!D$6+('G2G Turnout'!$B211*(Settings!D$7+('G2G Turnout'!$B211*Settings!D$8)))</f>
        <v>503.44000000000005</v>
      </c>
      <c r="L211" s="18">
        <f>Settings!E$3+('G2G Turnout'!$B211*(Settings!E$4+('G2G Turnout'!$B211*Settings!E$5)))</f>
        <v>2367.2000000000003</v>
      </c>
      <c r="M211" s="18">
        <f>Settings!E$6+('G2G Turnout'!$B211*(Settings!E$7+('G2G Turnout'!$B211*Settings!E$8)))</f>
        <v>50</v>
      </c>
      <c r="N211" s="18">
        <f>Settings!F$3+('G2G Turnout'!$B211*(Settings!F$4+('G2G Turnout'!$B211*Settings!F$5)))</f>
        <v>2367.2000000000003</v>
      </c>
      <c r="O211" s="18">
        <f>Settings!F$6+('G2G Turnout'!$B211*(Settings!F$7+('G2G Turnout'!$B211*Settings!F$8)))</f>
        <v>503.44000000000005</v>
      </c>
      <c r="P211" s="18">
        <f>Settings!G$3+('G2G Turnout'!$B211*(Settings!G$4+('G2G Turnout'!$B211*Settings!G$5)))</f>
        <v>2367.2000000000003</v>
      </c>
      <c r="Q211" s="18">
        <f>Settings!G$6+('G2G Turnout'!$B211*(Settings!G$7+('G2G Turnout'!$B211*Settings!G$8)))</f>
        <v>956.88000000000011</v>
      </c>
      <c r="R211" s="18">
        <f>Settings!H$3+('G2G Turnout'!$B211*(Settings!H$4+('G2G Turnout'!$B211*Settings!H$5)))</f>
        <v>2367.2000000000003</v>
      </c>
      <c r="S211" s="18">
        <f>Settings!H$6+('G2G Turnout'!$B211*(Settings!H$7+('G2G Turnout'!$B211*Settings!H$8)))</f>
        <v>2317.2000000000003</v>
      </c>
      <c r="T211" s="18">
        <f>Settings!I$3+('G2G Turnout'!$B211*(Settings!I$4+('G2G Turnout'!$B211*Settings!I$5)))</f>
        <v>4634.4000000000005</v>
      </c>
      <c r="U211" s="18">
        <f>Settings!I$6+('G2G Turnout'!$B211*(Settings!I$7+('G2G Turnout'!$B211*Settings!I$8)))</f>
        <v>503.44000000000005</v>
      </c>
      <c r="V211" s="18">
        <f>Settings!J$3+('G2G Turnout'!$B211*(Settings!J$4+('G2G Turnout'!$B211*Settings!J$5)))</f>
        <v>4634.4000000000005</v>
      </c>
      <c r="W211" s="18">
        <f>Settings!J$6+('G2G Turnout'!$B211*(Settings!J$7+('G2G Turnout'!$B211*Settings!J$8)))</f>
        <v>2317.2000000000003</v>
      </c>
      <c r="X211" s="18">
        <f>Settings!K$3+('G2G Turnout'!$B211*(Settings!K$4+('G2G Turnout'!$B211*Settings!K$5)))</f>
        <v>4634.4000000000005</v>
      </c>
      <c r="Y211" s="18">
        <f>Settings!K$6+('G2G Turnout'!$B211*(Settings!K$7+('G2G Turnout'!$B211*Settings!K$8)))</f>
        <v>4584.4000000000005</v>
      </c>
      <c r="Z211" s="18">
        <f>Settings!L$3+('G2G Turnout'!$B211*(Settings!L$4+('G2G Turnout'!$B211*Settings!L$5)))</f>
        <v>13703.2</v>
      </c>
      <c r="AA211" s="18">
        <f>Settings!L$6+('G2G Turnout'!$B211*(Settings!L$7+('G2G Turnout'!$B211*Settings!L$8)))</f>
        <v>11386</v>
      </c>
      <c r="AB211" s="18">
        <f>Settings!M$3+('G2G Turnout'!$B211*(Settings!M$4+('G2G Turnout'!$B211*Settings!M$5)))</f>
        <v>22772</v>
      </c>
      <c r="AC211" s="18">
        <f>Settings!M$6+('G2G Turnout'!$B211*(Settings!M$7+('G2G Turnout'!$B211*Settings!M$8)))</f>
        <v>2317.2000000000003</v>
      </c>
      <c r="AD211" s="18">
        <f>Settings!N$3+('G2G Turnout'!$B211*(Settings!N$4+('G2G Turnout'!$B211*Settings!N$5)))</f>
        <v>22772</v>
      </c>
      <c r="AE211" s="18">
        <f>Settings!N$6+('G2G Turnout'!$B211*(Settings!N$7+('G2G Turnout'!$B211*Settings!N$8)))</f>
        <v>226770</v>
      </c>
      <c r="AF211" s="4"/>
    </row>
    <row r="212" spans="1:32" x14ac:dyDescent="0.25">
      <c r="A212" s="4"/>
      <c r="B212" s="8">
        <v>209</v>
      </c>
      <c r="C212" s="18">
        <f>MAX(D211*(Settings!$C$15/Settings!$C$14),Settings!$C$16)</f>
        <v>0.25</v>
      </c>
      <c r="D212" s="18">
        <f t="shared" si="9"/>
        <v>20845.957500000004</v>
      </c>
      <c r="E212" s="18">
        <f>G212*C212</f>
        <v>63657.262499999997</v>
      </c>
      <c r="F212" s="18">
        <f t="shared" si="10"/>
        <v>84503.22</v>
      </c>
      <c r="G212" s="18">
        <f t="shared" si="11"/>
        <v>254629.05</v>
      </c>
      <c r="H212" s="20">
        <f>Settings!C$3+('G2G Turnout'!$B212*(Settings!C$4+('G2G Turnout'!$B212*Settings!C$5)))</f>
        <v>557.71</v>
      </c>
      <c r="I212" s="18">
        <f>Settings!C$6+('G2G Turnout'!$B212*(Settings!C$7+('G2G Turnout'!$B212*Settings!C$8)))</f>
        <v>50</v>
      </c>
      <c r="J212" s="18">
        <f>Settings!D$3+('G2G Turnout'!$B212*(Settings!D$4+('G2G Turnout'!$B212*Settings!D$5)))</f>
        <v>557.71</v>
      </c>
      <c r="K212" s="18">
        <f>Settings!D$6+('G2G Turnout'!$B212*(Settings!D$7+('G2G Turnout'!$B212*Settings!D$8)))</f>
        <v>507.71</v>
      </c>
      <c r="L212" s="18">
        <f>Settings!E$3+('G2G Turnout'!$B212*(Settings!E$4+('G2G Turnout'!$B212*Settings!E$5)))</f>
        <v>2388.5500000000002</v>
      </c>
      <c r="M212" s="18">
        <f>Settings!E$6+('G2G Turnout'!$B212*(Settings!E$7+('G2G Turnout'!$B212*Settings!E$8)))</f>
        <v>50</v>
      </c>
      <c r="N212" s="18">
        <f>Settings!F$3+('G2G Turnout'!$B212*(Settings!F$4+('G2G Turnout'!$B212*Settings!F$5)))</f>
        <v>2388.5500000000002</v>
      </c>
      <c r="O212" s="18">
        <f>Settings!F$6+('G2G Turnout'!$B212*(Settings!F$7+('G2G Turnout'!$B212*Settings!F$8)))</f>
        <v>507.71</v>
      </c>
      <c r="P212" s="18">
        <f>Settings!G$3+('G2G Turnout'!$B212*(Settings!G$4+('G2G Turnout'!$B212*Settings!G$5)))</f>
        <v>2388.5500000000002</v>
      </c>
      <c r="Q212" s="18">
        <f>Settings!G$6+('G2G Turnout'!$B212*(Settings!G$7+('G2G Turnout'!$B212*Settings!G$8)))</f>
        <v>965.42</v>
      </c>
      <c r="R212" s="18">
        <f>Settings!H$3+('G2G Turnout'!$B212*(Settings!H$4+('G2G Turnout'!$B212*Settings!H$5)))</f>
        <v>2388.5500000000002</v>
      </c>
      <c r="S212" s="18">
        <f>Settings!H$6+('G2G Turnout'!$B212*(Settings!H$7+('G2G Turnout'!$B212*Settings!H$8)))</f>
        <v>2338.5500000000002</v>
      </c>
      <c r="T212" s="18">
        <f>Settings!I$3+('G2G Turnout'!$B212*(Settings!I$4+('G2G Turnout'!$B212*Settings!I$5)))</f>
        <v>4677.1000000000004</v>
      </c>
      <c r="U212" s="18">
        <f>Settings!I$6+('G2G Turnout'!$B212*(Settings!I$7+('G2G Turnout'!$B212*Settings!I$8)))</f>
        <v>507.71</v>
      </c>
      <c r="V212" s="18">
        <f>Settings!J$3+('G2G Turnout'!$B212*(Settings!J$4+('G2G Turnout'!$B212*Settings!J$5)))</f>
        <v>4677.1000000000004</v>
      </c>
      <c r="W212" s="18">
        <f>Settings!J$6+('G2G Turnout'!$B212*(Settings!J$7+('G2G Turnout'!$B212*Settings!J$8)))</f>
        <v>2338.5500000000002</v>
      </c>
      <c r="X212" s="18">
        <f>Settings!K$3+('G2G Turnout'!$B212*(Settings!K$4+('G2G Turnout'!$B212*Settings!K$5)))</f>
        <v>4677.1000000000004</v>
      </c>
      <c r="Y212" s="18">
        <f>Settings!K$6+('G2G Turnout'!$B212*(Settings!K$7+('G2G Turnout'!$B212*Settings!K$8)))</f>
        <v>4627.1000000000004</v>
      </c>
      <c r="Z212" s="18">
        <f>Settings!L$3+('G2G Turnout'!$B212*(Settings!L$4+('G2G Turnout'!$B212*Settings!L$5)))</f>
        <v>13831.299999999997</v>
      </c>
      <c r="AA212" s="18">
        <f>Settings!L$6+('G2G Turnout'!$B212*(Settings!L$7+('G2G Turnout'!$B212*Settings!L$8)))</f>
        <v>11492.75</v>
      </c>
      <c r="AB212" s="18">
        <f>Settings!M$3+('G2G Turnout'!$B212*(Settings!M$4+('G2G Turnout'!$B212*Settings!M$5)))</f>
        <v>22985.5</v>
      </c>
      <c r="AC212" s="18">
        <f>Settings!M$6+('G2G Turnout'!$B212*(Settings!M$7+('G2G Turnout'!$B212*Settings!M$8)))</f>
        <v>2338.5500000000002</v>
      </c>
      <c r="AD212" s="18">
        <f>Settings!N$3+('G2G Turnout'!$B212*(Settings!N$4+('G2G Turnout'!$B212*Settings!N$5)))</f>
        <v>22985.5</v>
      </c>
      <c r="AE212" s="18">
        <f>Settings!N$6+('G2G Turnout'!$B212*(Settings!N$7+('G2G Turnout'!$B212*Settings!N$8)))</f>
        <v>228905</v>
      </c>
      <c r="AF212" s="4"/>
    </row>
    <row r="213" spans="1:32" x14ac:dyDescent="0.25">
      <c r="A213" s="4"/>
      <c r="B213" s="8">
        <v>210</v>
      </c>
      <c r="C213" s="18">
        <f>MAX(D212*(Settings!$C$15/Settings!$C$14),Settings!$C$16)</f>
        <v>3.4743262500000007</v>
      </c>
      <c r="D213" s="18">
        <f t="shared" si="9"/>
        <v>-807652.58951250021</v>
      </c>
      <c r="E213" s="18">
        <f>G213*C213</f>
        <v>892936.58951250021</v>
      </c>
      <c r="F213" s="18">
        <f t="shared" si="10"/>
        <v>85284</v>
      </c>
      <c r="G213" s="18">
        <f t="shared" si="11"/>
        <v>257010</v>
      </c>
      <c r="H213" s="20">
        <f>Settings!C$3+('G2G Turnout'!$B213*(Settings!C$4+('G2G Turnout'!$B213*Settings!C$5)))</f>
        <v>562</v>
      </c>
      <c r="I213" s="18">
        <f>Settings!C$6+('G2G Turnout'!$B213*(Settings!C$7+('G2G Turnout'!$B213*Settings!C$8)))</f>
        <v>50</v>
      </c>
      <c r="J213" s="18">
        <f>Settings!D$3+('G2G Turnout'!$B213*(Settings!D$4+('G2G Turnout'!$B213*Settings!D$5)))</f>
        <v>562</v>
      </c>
      <c r="K213" s="18">
        <f>Settings!D$6+('G2G Turnout'!$B213*(Settings!D$7+('G2G Turnout'!$B213*Settings!D$8)))</f>
        <v>512</v>
      </c>
      <c r="L213" s="18">
        <f>Settings!E$3+('G2G Turnout'!$B213*(Settings!E$4+('G2G Turnout'!$B213*Settings!E$5)))</f>
        <v>2410</v>
      </c>
      <c r="M213" s="18">
        <f>Settings!E$6+('G2G Turnout'!$B213*(Settings!E$7+('G2G Turnout'!$B213*Settings!E$8)))</f>
        <v>50</v>
      </c>
      <c r="N213" s="18">
        <f>Settings!F$3+('G2G Turnout'!$B213*(Settings!F$4+('G2G Turnout'!$B213*Settings!F$5)))</f>
        <v>2410</v>
      </c>
      <c r="O213" s="18">
        <f>Settings!F$6+('G2G Turnout'!$B213*(Settings!F$7+('G2G Turnout'!$B213*Settings!F$8)))</f>
        <v>512</v>
      </c>
      <c r="P213" s="18">
        <f>Settings!G$3+('G2G Turnout'!$B213*(Settings!G$4+('G2G Turnout'!$B213*Settings!G$5)))</f>
        <v>2410</v>
      </c>
      <c r="Q213" s="18">
        <f>Settings!G$6+('G2G Turnout'!$B213*(Settings!G$7+('G2G Turnout'!$B213*Settings!G$8)))</f>
        <v>974.00000000000011</v>
      </c>
      <c r="R213" s="18">
        <f>Settings!H$3+('G2G Turnout'!$B213*(Settings!H$4+('G2G Turnout'!$B213*Settings!H$5)))</f>
        <v>2410</v>
      </c>
      <c r="S213" s="18">
        <f>Settings!H$6+('G2G Turnout'!$B213*(Settings!H$7+('G2G Turnout'!$B213*Settings!H$8)))</f>
        <v>2360</v>
      </c>
      <c r="T213" s="18">
        <f>Settings!I$3+('G2G Turnout'!$B213*(Settings!I$4+('G2G Turnout'!$B213*Settings!I$5)))</f>
        <v>4720</v>
      </c>
      <c r="U213" s="18">
        <f>Settings!I$6+('G2G Turnout'!$B213*(Settings!I$7+('G2G Turnout'!$B213*Settings!I$8)))</f>
        <v>512</v>
      </c>
      <c r="V213" s="18">
        <f>Settings!J$3+('G2G Turnout'!$B213*(Settings!J$4+('G2G Turnout'!$B213*Settings!J$5)))</f>
        <v>4720</v>
      </c>
      <c r="W213" s="18">
        <f>Settings!J$6+('G2G Turnout'!$B213*(Settings!J$7+('G2G Turnout'!$B213*Settings!J$8)))</f>
        <v>2360</v>
      </c>
      <c r="X213" s="18">
        <f>Settings!K$3+('G2G Turnout'!$B213*(Settings!K$4+('G2G Turnout'!$B213*Settings!K$5)))</f>
        <v>4720</v>
      </c>
      <c r="Y213" s="18">
        <f>Settings!K$6+('G2G Turnout'!$B213*(Settings!K$7+('G2G Turnout'!$B213*Settings!K$8)))</f>
        <v>4670</v>
      </c>
      <c r="Z213" s="18">
        <f>Settings!L$3+('G2G Turnout'!$B213*(Settings!L$4+('G2G Turnout'!$B213*Settings!L$5)))</f>
        <v>13960</v>
      </c>
      <c r="AA213" s="18">
        <f>Settings!L$6+('G2G Turnout'!$B213*(Settings!L$7+('G2G Turnout'!$B213*Settings!L$8)))</f>
        <v>11600</v>
      </c>
      <c r="AB213" s="18">
        <f>Settings!M$3+('G2G Turnout'!$B213*(Settings!M$4+('G2G Turnout'!$B213*Settings!M$5)))</f>
        <v>23200</v>
      </c>
      <c r="AC213" s="18">
        <f>Settings!M$6+('G2G Turnout'!$B213*(Settings!M$7+('G2G Turnout'!$B213*Settings!M$8)))</f>
        <v>2360</v>
      </c>
      <c r="AD213" s="18">
        <f>Settings!N$3+('G2G Turnout'!$B213*(Settings!N$4+('G2G Turnout'!$B213*Settings!N$5)))</f>
        <v>23200</v>
      </c>
      <c r="AE213" s="18">
        <f>Settings!N$6+('G2G Turnout'!$B213*(Settings!N$7+('G2G Turnout'!$B213*Settings!N$8)))</f>
        <v>231050</v>
      </c>
      <c r="AF213" s="4"/>
    </row>
    <row r="214" spans="1:32" x14ac:dyDescent="0.25">
      <c r="A214" s="4"/>
      <c r="B214" s="8">
        <v>211</v>
      </c>
      <c r="C214" s="18">
        <f>MAX(D213*(Settings!$C$15/Settings!$C$14),Settings!$C$16)</f>
        <v>0.25</v>
      </c>
      <c r="D214" s="18">
        <f t="shared" si="9"/>
        <v>21217.907500000001</v>
      </c>
      <c r="E214" s="18">
        <f>G214*C214</f>
        <v>64850.512499999997</v>
      </c>
      <c r="F214" s="18">
        <f t="shared" si="10"/>
        <v>86068.42</v>
      </c>
      <c r="G214" s="18">
        <f t="shared" si="11"/>
        <v>259402.05</v>
      </c>
      <c r="H214" s="20">
        <f>Settings!C$3+('G2G Turnout'!$B214*(Settings!C$4+('G2G Turnout'!$B214*Settings!C$5)))</f>
        <v>566.30999999999995</v>
      </c>
      <c r="I214" s="18">
        <f>Settings!C$6+('G2G Turnout'!$B214*(Settings!C$7+('G2G Turnout'!$B214*Settings!C$8)))</f>
        <v>50</v>
      </c>
      <c r="J214" s="18">
        <f>Settings!D$3+('G2G Turnout'!$B214*(Settings!D$4+('G2G Turnout'!$B214*Settings!D$5)))</f>
        <v>566.30999999999995</v>
      </c>
      <c r="K214" s="18">
        <f>Settings!D$6+('G2G Turnout'!$B214*(Settings!D$7+('G2G Turnout'!$B214*Settings!D$8)))</f>
        <v>516.30999999999995</v>
      </c>
      <c r="L214" s="18">
        <f>Settings!E$3+('G2G Turnout'!$B214*(Settings!E$4+('G2G Turnout'!$B214*Settings!E$5)))</f>
        <v>2431.5500000000002</v>
      </c>
      <c r="M214" s="18">
        <f>Settings!E$6+('G2G Turnout'!$B214*(Settings!E$7+('G2G Turnout'!$B214*Settings!E$8)))</f>
        <v>50</v>
      </c>
      <c r="N214" s="18">
        <f>Settings!F$3+('G2G Turnout'!$B214*(Settings!F$4+('G2G Turnout'!$B214*Settings!F$5)))</f>
        <v>2431.5500000000002</v>
      </c>
      <c r="O214" s="18">
        <f>Settings!F$6+('G2G Turnout'!$B214*(Settings!F$7+('G2G Turnout'!$B214*Settings!F$8)))</f>
        <v>516.30999999999995</v>
      </c>
      <c r="P214" s="18">
        <f>Settings!G$3+('G2G Turnout'!$B214*(Settings!G$4+('G2G Turnout'!$B214*Settings!G$5)))</f>
        <v>2431.5500000000002</v>
      </c>
      <c r="Q214" s="18">
        <f>Settings!G$6+('G2G Turnout'!$B214*(Settings!G$7+('G2G Turnout'!$B214*Settings!G$8)))</f>
        <v>982.62</v>
      </c>
      <c r="R214" s="18">
        <f>Settings!H$3+('G2G Turnout'!$B214*(Settings!H$4+('G2G Turnout'!$B214*Settings!H$5)))</f>
        <v>2431.5500000000002</v>
      </c>
      <c r="S214" s="18">
        <f>Settings!H$6+('G2G Turnout'!$B214*(Settings!H$7+('G2G Turnout'!$B214*Settings!H$8)))</f>
        <v>2381.5500000000002</v>
      </c>
      <c r="T214" s="18">
        <f>Settings!I$3+('G2G Turnout'!$B214*(Settings!I$4+('G2G Turnout'!$B214*Settings!I$5)))</f>
        <v>4763.1000000000004</v>
      </c>
      <c r="U214" s="18">
        <f>Settings!I$6+('G2G Turnout'!$B214*(Settings!I$7+('G2G Turnout'!$B214*Settings!I$8)))</f>
        <v>516.30999999999995</v>
      </c>
      <c r="V214" s="18">
        <f>Settings!J$3+('G2G Turnout'!$B214*(Settings!J$4+('G2G Turnout'!$B214*Settings!J$5)))</f>
        <v>4763.1000000000004</v>
      </c>
      <c r="W214" s="18">
        <f>Settings!J$6+('G2G Turnout'!$B214*(Settings!J$7+('G2G Turnout'!$B214*Settings!J$8)))</f>
        <v>2381.5500000000002</v>
      </c>
      <c r="X214" s="18">
        <f>Settings!K$3+('G2G Turnout'!$B214*(Settings!K$4+('G2G Turnout'!$B214*Settings!K$5)))</f>
        <v>4763.1000000000004</v>
      </c>
      <c r="Y214" s="18">
        <f>Settings!K$6+('G2G Turnout'!$B214*(Settings!K$7+('G2G Turnout'!$B214*Settings!K$8)))</f>
        <v>4713.1000000000004</v>
      </c>
      <c r="Z214" s="18">
        <f>Settings!L$3+('G2G Turnout'!$B214*(Settings!L$4+('G2G Turnout'!$B214*Settings!L$5)))</f>
        <v>14089.3</v>
      </c>
      <c r="AA214" s="18">
        <f>Settings!L$6+('G2G Turnout'!$B214*(Settings!L$7+('G2G Turnout'!$B214*Settings!L$8)))</f>
        <v>11707.75</v>
      </c>
      <c r="AB214" s="18">
        <f>Settings!M$3+('G2G Turnout'!$B214*(Settings!M$4+('G2G Turnout'!$B214*Settings!M$5)))</f>
        <v>23415.5</v>
      </c>
      <c r="AC214" s="18">
        <f>Settings!M$6+('G2G Turnout'!$B214*(Settings!M$7+('G2G Turnout'!$B214*Settings!M$8)))</f>
        <v>2381.5500000000002</v>
      </c>
      <c r="AD214" s="18">
        <f>Settings!N$3+('G2G Turnout'!$B214*(Settings!N$4+('G2G Turnout'!$B214*Settings!N$5)))</f>
        <v>23415.5</v>
      </c>
      <c r="AE214" s="18">
        <f>Settings!N$6+('G2G Turnout'!$B214*(Settings!N$7+('G2G Turnout'!$B214*Settings!N$8)))</f>
        <v>233205</v>
      </c>
      <c r="AF214" s="4"/>
    </row>
    <row r="215" spans="1:32" x14ac:dyDescent="0.25">
      <c r="A215" s="4"/>
      <c r="B215" s="8">
        <v>212</v>
      </c>
      <c r="C215" s="18">
        <f>MAX(D214*(Settings!$C$15/Settings!$C$14),Settings!$C$16)</f>
        <v>3.5363179166666669</v>
      </c>
      <c r="D215" s="18">
        <f t="shared" si="9"/>
        <v>-838969.93943650008</v>
      </c>
      <c r="E215" s="18">
        <f>G215*C215</f>
        <v>925826.41943650006</v>
      </c>
      <c r="F215" s="18">
        <f t="shared" si="10"/>
        <v>86856.48000000001</v>
      </c>
      <c r="G215" s="18">
        <f t="shared" si="11"/>
        <v>261805.2</v>
      </c>
      <c r="H215" s="20">
        <f>Settings!C$3+('G2G Turnout'!$B215*(Settings!C$4+('G2G Turnout'!$B215*Settings!C$5)))</f>
        <v>570.6400000000001</v>
      </c>
      <c r="I215" s="18">
        <f>Settings!C$6+('G2G Turnout'!$B215*(Settings!C$7+('G2G Turnout'!$B215*Settings!C$8)))</f>
        <v>50</v>
      </c>
      <c r="J215" s="18">
        <f>Settings!D$3+('G2G Turnout'!$B215*(Settings!D$4+('G2G Turnout'!$B215*Settings!D$5)))</f>
        <v>570.6400000000001</v>
      </c>
      <c r="K215" s="18">
        <f>Settings!D$6+('G2G Turnout'!$B215*(Settings!D$7+('G2G Turnout'!$B215*Settings!D$8)))</f>
        <v>520.6400000000001</v>
      </c>
      <c r="L215" s="18">
        <f>Settings!E$3+('G2G Turnout'!$B215*(Settings!E$4+('G2G Turnout'!$B215*Settings!E$5)))</f>
        <v>2453.2000000000003</v>
      </c>
      <c r="M215" s="18">
        <f>Settings!E$6+('G2G Turnout'!$B215*(Settings!E$7+('G2G Turnout'!$B215*Settings!E$8)))</f>
        <v>50</v>
      </c>
      <c r="N215" s="18">
        <f>Settings!F$3+('G2G Turnout'!$B215*(Settings!F$4+('G2G Turnout'!$B215*Settings!F$5)))</f>
        <v>2453.2000000000003</v>
      </c>
      <c r="O215" s="18">
        <f>Settings!F$6+('G2G Turnout'!$B215*(Settings!F$7+('G2G Turnout'!$B215*Settings!F$8)))</f>
        <v>520.6400000000001</v>
      </c>
      <c r="P215" s="18">
        <f>Settings!G$3+('G2G Turnout'!$B215*(Settings!G$4+('G2G Turnout'!$B215*Settings!G$5)))</f>
        <v>2453.2000000000003</v>
      </c>
      <c r="Q215" s="18">
        <f>Settings!G$6+('G2G Turnout'!$B215*(Settings!G$7+('G2G Turnout'!$B215*Settings!G$8)))</f>
        <v>991.28000000000009</v>
      </c>
      <c r="R215" s="18">
        <f>Settings!H$3+('G2G Turnout'!$B215*(Settings!H$4+('G2G Turnout'!$B215*Settings!H$5)))</f>
        <v>2453.2000000000003</v>
      </c>
      <c r="S215" s="18">
        <f>Settings!H$6+('G2G Turnout'!$B215*(Settings!H$7+('G2G Turnout'!$B215*Settings!H$8)))</f>
        <v>2403.2000000000003</v>
      </c>
      <c r="T215" s="18">
        <f>Settings!I$3+('G2G Turnout'!$B215*(Settings!I$4+('G2G Turnout'!$B215*Settings!I$5)))</f>
        <v>4806.4000000000005</v>
      </c>
      <c r="U215" s="18">
        <f>Settings!I$6+('G2G Turnout'!$B215*(Settings!I$7+('G2G Turnout'!$B215*Settings!I$8)))</f>
        <v>520.6400000000001</v>
      </c>
      <c r="V215" s="18">
        <f>Settings!J$3+('G2G Turnout'!$B215*(Settings!J$4+('G2G Turnout'!$B215*Settings!J$5)))</f>
        <v>4806.4000000000005</v>
      </c>
      <c r="W215" s="18">
        <f>Settings!J$6+('G2G Turnout'!$B215*(Settings!J$7+('G2G Turnout'!$B215*Settings!J$8)))</f>
        <v>2403.2000000000003</v>
      </c>
      <c r="X215" s="18">
        <f>Settings!K$3+('G2G Turnout'!$B215*(Settings!K$4+('G2G Turnout'!$B215*Settings!K$5)))</f>
        <v>4806.4000000000005</v>
      </c>
      <c r="Y215" s="18">
        <f>Settings!K$6+('G2G Turnout'!$B215*(Settings!K$7+('G2G Turnout'!$B215*Settings!K$8)))</f>
        <v>4756.4000000000005</v>
      </c>
      <c r="Z215" s="18">
        <f>Settings!L$3+('G2G Turnout'!$B215*(Settings!L$4+('G2G Turnout'!$B215*Settings!L$5)))</f>
        <v>14219.199999999999</v>
      </c>
      <c r="AA215" s="18">
        <f>Settings!L$6+('G2G Turnout'!$B215*(Settings!L$7+('G2G Turnout'!$B215*Settings!L$8)))</f>
        <v>11816</v>
      </c>
      <c r="AB215" s="18">
        <f>Settings!M$3+('G2G Turnout'!$B215*(Settings!M$4+('G2G Turnout'!$B215*Settings!M$5)))</f>
        <v>23632</v>
      </c>
      <c r="AC215" s="18">
        <f>Settings!M$6+('G2G Turnout'!$B215*(Settings!M$7+('G2G Turnout'!$B215*Settings!M$8)))</f>
        <v>2403.2000000000003</v>
      </c>
      <c r="AD215" s="18">
        <f>Settings!N$3+('G2G Turnout'!$B215*(Settings!N$4+('G2G Turnout'!$B215*Settings!N$5)))</f>
        <v>23632</v>
      </c>
      <c r="AE215" s="18">
        <f>Settings!N$6+('G2G Turnout'!$B215*(Settings!N$7+('G2G Turnout'!$B215*Settings!N$8)))</f>
        <v>235370</v>
      </c>
      <c r="AF215" s="4"/>
    </row>
    <row r="216" spans="1:32" x14ac:dyDescent="0.25">
      <c r="A216" s="4"/>
      <c r="B216" s="8">
        <v>213</v>
      </c>
      <c r="C216" s="18">
        <f>MAX(D215*(Settings!$C$15/Settings!$C$14),Settings!$C$16)</f>
        <v>0.25</v>
      </c>
      <c r="D216" s="18">
        <f t="shared" si="9"/>
        <v>21593.317500000005</v>
      </c>
      <c r="E216" s="18">
        <f>G216*C216</f>
        <v>66054.862500000003</v>
      </c>
      <c r="F216" s="18">
        <f t="shared" si="10"/>
        <v>87648.180000000008</v>
      </c>
      <c r="G216" s="18">
        <f t="shared" si="11"/>
        <v>264219.45</v>
      </c>
      <c r="H216" s="20">
        <f>Settings!C$3+('G2G Turnout'!$B216*(Settings!C$4+('G2G Turnout'!$B216*Settings!C$5)))</f>
        <v>574.99</v>
      </c>
      <c r="I216" s="18">
        <f>Settings!C$6+('G2G Turnout'!$B216*(Settings!C$7+('G2G Turnout'!$B216*Settings!C$8)))</f>
        <v>50</v>
      </c>
      <c r="J216" s="18">
        <f>Settings!D$3+('G2G Turnout'!$B216*(Settings!D$4+('G2G Turnout'!$B216*Settings!D$5)))</f>
        <v>574.99</v>
      </c>
      <c r="K216" s="18">
        <f>Settings!D$6+('G2G Turnout'!$B216*(Settings!D$7+('G2G Turnout'!$B216*Settings!D$8)))</f>
        <v>524.99</v>
      </c>
      <c r="L216" s="18">
        <f>Settings!E$3+('G2G Turnout'!$B216*(Settings!E$4+('G2G Turnout'!$B216*Settings!E$5)))</f>
        <v>2474.9500000000003</v>
      </c>
      <c r="M216" s="18">
        <f>Settings!E$6+('G2G Turnout'!$B216*(Settings!E$7+('G2G Turnout'!$B216*Settings!E$8)))</f>
        <v>50</v>
      </c>
      <c r="N216" s="18">
        <f>Settings!F$3+('G2G Turnout'!$B216*(Settings!F$4+('G2G Turnout'!$B216*Settings!F$5)))</f>
        <v>2474.9500000000003</v>
      </c>
      <c r="O216" s="18">
        <f>Settings!F$6+('G2G Turnout'!$B216*(Settings!F$7+('G2G Turnout'!$B216*Settings!F$8)))</f>
        <v>524.99</v>
      </c>
      <c r="P216" s="18">
        <f>Settings!G$3+('G2G Turnout'!$B216*(Settings!G$4+('G2G Turnout'!$B216*Settings!G$5)))</f>
        <v>2474.9500000000003</v>
      </c>
      <c r="Q216" s="18">
        <f>Settings!G$6+('G2G Turnout'!$B216*(Settings!G$7+('G2G Turnout'!$B216*Settings!G$8)))</f>
        <v>999.98</v>
      </c>
      <c r="R216" s="18">
        <f>Settings!H$3+('G2G Turnout'!$B216*(Settings!H$4+('G2G Turnout'!$B216*Settings!H$5)))</f>
        <v>2474.9500000000003</v>
      </c>
      <c r="S216" s="18">
        <f>Settings!H$6+('G2G Turnout'!$B216*(Settings!H$7+('G2G Turnout'!$B216*Settings!H$8)))</f>
        <v>2424.9500000000003</v>
      </c>
      <c r="T216" s="18">
        <f>Settings!I$3+('G2G Turnout'!$B216*(Settings!I$4+('G2G Turnout'!$B216*Settings!I$5)))</f>
        <v>4849.9000000000005</v>
      </c>
      <c r="U216" s="18">
        <f>Settings!I$6+('G2G Turnout'!$B216*(Settings!I$7+('G2G Turnout'!$B216*Settings!I$8)))</f>
        <v>524.99</v>
      </c>
      <c r="V216" s="18">
        <f>Settings!J$3+('G2G Turnout'!$B216*(Settings!J$4+('G2G Turnout'!$B216*Settings!J$5)))</f>
        <v>4849.9000000000005</v>
      </c>
      <c r="W216" s="18">
        <f>Settings!J$6+('G2G Turnout'!$B216*(Settings!J$7+('G2G Turnout'!$B216*Settings!J$8)))</f>
        <v>2424.9500000000003</v>
      </c>
      <c r="X216" s="18">
        <f>Settings!K$3+('G2G Turnout'!$B216*(Settings!K$4+('G2G Turnout'!$B216*Settings!K$5)))</f>
        <v>4849.9000000000005</v>
      </c>
      <c r="Y216" s="18">
        <f>Settings!K$6+('G2G Turnout'!$B216*(Settings!K$7+('G2G Turnout'!$B216*Settings!K$8)))</f>
        <v>4799.9000000000005</v>
      </c>
      <c r="Z216" s="18">
        <f>Settings!L$3+('G2G Turnout'!$B216*(Settings!L$4+('G2G Turnout'!$B216*Settings!L$5)))</f>
        <v>14349.7</v>
      </c>
      <c r="AA216" s="18">
        <f>Settings!L$6+('G2G Turnout'!$B216*(Settings!L$7+('G2G Turnout'!$B216*Settings!L$8)))</f>
        <v>11924.75</v>
      </c>
      <c r="AB216" s="18">
        <f>Settings!M$3+('G2G Turnout'!$B216*(Settings!M$4+('G2G Turnout'!$B216*Settings!M$5)))</f>
        <v>23849.5</v>
      </c>
      <c r="AC216" s="18">
        <f>Settings!M$6+('G2G Turnout'!$B216*(Settings!M$7+('G2G Turnout'!$B216*Settings!M$8)))</f>
        <v>2424.9500000000003</v>
      </c>
      <c r="AD216" s="18">
        <f>Settings!N$3+('G2G Turnout'!$B216*(Settings!N$4+('G2G Turnout'!$B216*Settings!N$5)))</f>
        <v>23849.5</v>
      </c>
      <c r="AE216" s="18">
        <f>Settings!N$6+('G2G Turnout'!$B216*(Settings!N$7+('G2G Turnout'!$B216*Settings!N$8)))</f>
        <v>237545</v>
      </c>
      <c r="AF216" s="4"/>
    </row>
    <row r="217" spans="1:32" x14ac:dyDescent="0.25">
      <c r="A217" s="4"/>
      <c r="B217" s="8">
        <v>214</v>
      </c>
      <c r="C217" s="18">
        <f>MAX(D216*(Settings!$C$15/Settings!$C$14),Settings!$C$16)</f>
        <v>3.5988862500000005</v>
      </c>
      <c r="D217" s="18">
        <f t="shared" si="9"/>
        <v>-871180.78435400012</v>
      </c>
      <c r="E217" s="18">
        <f>G217*C217</f>
        <v>959624.30435400014</v>
      </c>
      <c r="F217" s="18">
        <f t="shared" si="10"/>
        <v>88443.520000000004</v>
      </c>
      <c r="G217" s="18">
        <f t="shared" si="11"/>
        <v>266644.8</v>
      </c>
      <c r="H217" s="20">
        <f>Settings!C$3+('G2G Turnout'!$B217*(Settings!C$4+('G2G Turnout'!$B217*Settings!C$5)))</f>
        <v>579.36000000000013</v>
      </c>
      <c r="I217" s="18">
        <f>Settings!C$6+('G2G Turnout'!$B217*(Settings!C$7+('G2G Turnout'!$B217*Settings!C$8)))</f>
        <v>50</v>
      </c>
      <c r="J217" s="18">
        <f>Settings!D$3+('G2G Turnout'!$B217*(Settings!D$4+('G2G Turnout'!$B217*Settings!D$5)))</f>
        <v>579.36000000000013</v>
      </c>
      <c r="K217" s="18">
        <f>Settings!D$6+('G2G Turnout'!$B217*(Settings!D$7+('G2G Turnout'!$B217*Settings!D$8)))</f>
        <v>529.36000000000013</v>
      </c>
      <c r="L217" s="18">
        <f>Settings!E$3+('G2G Turnout'!$B217*(Settings!E$4+('G2G Turnout'!$B217*Settings!E$5)))</f>
        <v>2496.8000000000002</v>
      </c>
      <c r="M217" s="18">
        <f>Settings!E$6+('G2G Turnout'!$B217*(Settings!E$7+('G2G Turnout'!$B217*Settings!E$8)))</f>
        <v>50</v>
      </c>
      <c r="N217" s="18">
        <f>Settings!F$3+('G2G Turnout'!$B217*(Settings!F$4+('G2G Turnout'!$B217*Settings!F$5)))</f>
        <v>2496.8000000000002</v>
      </c>
      <c r="O217" s="18">
        <f>Settings!F$6+('G2G Turnout'!$B217*(Settings!F$7+('G2G Turnout'!$B217*Settings!F$8)))</f>
        <v>529.36000000000013</v>
      </c>
      <c r="P217" s="18">
        <f>Settings!G$3+('G2G Turnout'!$B217*(Settings!G$4+('G2G Turnout'!$B217*Settings!G$5)))</f>
        <v>2496.8000000000002</v>
      </c>
      <c r="Q217" s="18">
        <f>Settings!G$6+('G2G Turnout'!$B217*(Settings!G$7+('G2G Turnout'!$B217*Settings!G$8)))</f>
        <v>1008.7200000000001</v>
      </c>
      <c r="R217" s="18">
        <f>Settings!H$3+('G2G Turnout'!$B217*(Settings!H$4+('G2G Turnout'!$B217*Settings!H$5)))</f>
        <v>2496.8000000000002</v>
      </c>
      <c r="S217" s="18">
        <f>Settings!H$6+('G2G Turnout'!$B217*(Settings!H$7+('G2G Turnout'!$B217*Settings!H$8)))</f>
        <v>2446.8000000000002</v>
      </c>
      <c r="T217" s="18">
        <f>Settings!I$3+('G2G Turnout'!$B217*(Settings!I$4+('G2G Turnout'!$B217*Settings!I$5)))</f>
        <v>4893.6000000000004</v>
      </c>
      <c r="U217" s="18">
        <f>Settings!I$6+('G2G Turnout'!$B217*(Settings!I$7+('G2G Turnout'!$B217*Settings!I$8)))</f>
        <v>529.36000000000013</v>
      </c>
      <c r="V217" s="18">
        <f>Settings!J$3+('G2G Turnout'!$B217*(Settings!J$4+('G2G Turnout'!$B217*Settings!J$5)))</f>
        <v>4893.6000000000004</v>
      </c>
      <c r="W217" s="18">
        <f>Settings!J$6+('G2G Turnout'!$B217*(Settings!J$7+('G2G Turnout'!$B217*Settings!J$8)))</f>
        <v>2446.8000000000002</v>
      </c>
      <c r="X217" s="18">
        <f>Settings!K$3+('G2G Turnout'!$B217*(Settings!K$4+('G2G Turnout'!$B217*Settings!K$5)))</f>
        <v>4893.6000000000004</v>
      </c>
      <c r="Y217" s="18">
        <f>Settings!K$6+('G2G Turnout'!$B217*(Settings!K$7+('G2G Turnout'!$B217*Settings!K$8)))</f>
        <v>4843.6000000000004</v>
      </c>
      <c r="Z217" s="18">
        <f>Settings!L$3+('G2G Turnout'!$B217*(Settings!L$4+('G2G Turnout'!$B217*Settings!L$5)))</f>
        <v>14480.800000000001</v>
      </c>
      <c r="AA217" s="18">
        <f>Settings!L$6+('G2G Turnout'!$B217*(Settings!L$7+('G2G Turnout'!$B217*Settings!L$8)))</f>
        <v>12034</v>
      </c>
      <c r="AB217" s="18">
        <f>Settings!M$3+('G2G Turnout'!$B217*(Settings!M$4+('G2G Turnout'!$B217*Settings!M$5)))</f>
        <v>24068</v>
      </c>
      <c r="AC217" s="18">
        <f>Settings!M$6+('G2G Turnout'!$B217*(Settings!M$7+('G2G Turnout'!$B217*Settings!M$8)))</f>
        <v>2446.8000000000002</v>
      </c>
      <c r="AD217" s="18">
        <f>Settings!N$3+('G2G Turnout'!$B217*(Settings!N$4+('G2G Turnout'!$B217*Settings!N$5)))</f>
        <v>24068</v>
      </c>
      <c r="AE217" s="18">
        <f>Settings!N$6+('G2G Turnout'!$B217*(Settings!N$7+('G2G Turnout'!$B217*Settings!N$8)))</f>
        <v>239730</v>
      </c>
      <c r="AF217" s="4"/>
    </row>
    <row r="218" spans="1:32" x14ac:dyDescent="0.25">
      <c r="A218" s="4"/>
      <c r="B218" s="8">
        <v>215</v>
      </c>
      <c r="C218" s="18">
        <f>MAX(D217*(Settings!$C$15/Settings!$C$14),Settings!$C$16)</f>
        <v>0.25</v>
      </c>
      <c r="D218" s="18">
        <f t="shared" si="9"/>
        <v>21972.1875</v>
      </c>
      <c r="E218" s="18">
        <f>G218*C218</f>
        <v>67270.3125</v>
      </c>
      <c r="F218" s="18">
        <f t="shared" si="10"/>
        <v>89242.5</v>
      </c>
      <c r="G218" s="18">
        <f t="shared" si="11"/>
        <v>269081.25</v>
      </c>
      <c r="H218" s="20">
        <f>Settings!C$3+('G2G Turnout'!$B218*(Settings!C$4+('G2G Turnout'!$B218*Settings!C$5)))</f>
        <v>583.75</v>
      </c>
      <c r="I218" s="18">
        <f>Settings!C$6+('G2G Turnout'!$B218*(Settings!C$7+('G2G Turnout'!$B218*Settings!C$8)))</f>
        <v>50</v>
      </c>
      <c r="J218" s="18">
        <f>Settings!D$3+('G2G Turnout'!$B218*(Settings!D$4+('G2G Turnout'!$B218*Settings!D$5)))</f>
        <v>583.75</v>
      </c>
      <c r="K218" s="18">
        <f>Settings!D$6+('G2G Turnout'!$B218*(Settings!D$7+('G2G Turnout'!$B218*Settings!D$8)))</f>
        <v>533.75</v>
      </c>
      <c r="L218" s="18">
        <f>Settings!E$3+('G2G Turnout'!$B218*(Settings!E$4+('G2G Turnout'!$B218*Settings!E$5)))</f>
        <v>2518.75</v>
      </c>
      <c r="M218" s="18">
        <f>Settings!E$6+('G2G Turnout'!$B218*(Settings!E$7+('G2G Turnout'!$B218*Settings!E$8)))</f>
        <v>50</v>
      </c>
      <c r="N218" s="18">
        <f>Settings!F$3+('G2G Turnout'!$B218*(Settings!F$4+('G2G Turnout'!$B218*Settings!F$5)))</f>
        <v>2518.75</v>
      </c>
      <c r="O218" s="18">
        <f>Settings!F$6+('G2G Turnout'!$B218*(Settings!F$7+('G2G Turnout'!$B218*Settings!F$8)))</f>
        <v>533.75</v>
      </c>
      <c r="P218" s="18">
        <f>Settings!G$3+('G2G Turnout'!$B218*(Settings!G$4+('G2G Turnout'!$B218*Settings!G$5)))</f>
        <v>2518.75</v>
      </c>
      <c r="Q218" s="18">
        <f>Settings!G$6+('G2G Turnout'!$B218*(Settings!G$7+('G2G Turnout'!$B218*Settings!G$8)))</f>
        <v>1017.5</v>
      </c>
      <c r="R218" s="18">
        <f>Settings!H$3+('G2G Turnout'!$B218*(Settings!H$4+('G2G Turnout'!$B218*Settings!H$5)))</f>
        <v>2518.75</v>
      </c>
      <c r="S218" s="18">
        <f>Settings!H$6+('G2G Turnout'!$B218*(Settings!H$7+('G2G Turnout'!$B218*Settings!H$8)))</f>
        <v>2468.75</v>
      </c>
      <c r="T218" s="18">
        <f>Settings!I$3+('G2G Turnout'!$B218*(Settings!I$4+('G2G Turnout'!$B218*Settings!I$5)))</f>
        <v>4937.5</v>
      </c>
      <c r="U218" s="18">
        <f>Settings!I$6+('G2G Turnout'!$B218*(Settings!I$7+('G2G Turnout'!$B218*Settings!I$8)))</f>
        <v>533.75</v>
      </c>
      <c r="V218" s="18">
        <f>Settings!J$3+('G2G Turnout'!$B218*(Settings!J$4+('G2G Turnout'!$B218*Settings!J$5)))</f>
        <v>4937.5</v>
      </c>
      <c r="W218" s="18">
        <f>Settings!J$6+('G2G Turnout'!$B218*(Settings!J$7+('G2G Turnout'!$B218*Settings!J$8)))</f>
        <v>2468.75</v>
      </c>
      <c r="X218" s="18">
        <f>Settings!K$3+('G2G Turnout'!$B218*(Settings!K$4+('G2G Turnout'!$B218*Settings!K$5)))</f>
        <v>4937.5</v>
      </c>
      <c r="Y218" s="18">
        <f>Settings!K$6+('G2G Turnout'!$B218*(Settings!K$7+('G2G Turnout'!$B218*Settings!K$8)))</f>
        <v>4887.5</v>
      </c>
      <c r="Z218" s="18">
        <f>Settings!L$3+('G2G Turnout'!$B218*(Settings!L$4+('G2G Turnout'!$B218*Settings!L$5)))</f>
        <v>14612.5</v>
      </c>
      <c r="AA218" s="18">
        <f>Settings!L$6+('G2G Turnout'!$B218*(Settings!L$7+('G2G Turnout'!$B218*Settings!L$8)))</f>
        <v>12143.75</v>
      </c>
      <c r="AB218" s="18">
        <f>Settings!M$3+('G2G Turnout'!$B218*(Settings!M$4+('G2G Turnout'!$B218*Settings!M$5)))</f>
        <v>24287.5</v>
      </c>
      <c r="AC218" s="18">
        <f>Settings!M$6+('G2G Turnout'!$B218*(Settings!M$7+('G2G Turnout'!$B218*Settings!M$8)))</f>
        <v>2468.75</v>
      </c>
      <c r="AD218" s="18">
        <f>Settings!N$3+('G2G Turnout'!$B218*(Settings!N$4+('G2G Turnout'!$B218*Settings!N$5)))</f>
        <v>24287.5</v>
      </c>
      <c r="AE218" s="18">
        <f>Settings!N$6+('G2G Turnout'!$B218*(Settings!N$7+('G2G Turnout'!$B218*Settings!N$8)))</f>
        <v>241925</v>
      </c>
      <c r="AF218" s="4"/>
    </row>
    <row r="219" spans="1:32" x14ac:dyDescent="0.25">
      <c r="A219" s="4"/>
      <c r="B219" s="8">
        <v>216</v>
      </c>
      <c r="C219" s="18">
        <f>MAX(D218*(Settings!$C$15/Settings!$C$14),Settings!$C$16)</f>
        <v>3.6620312500000001</v>
      </c>
      <c r="D219" s="18">
        <f t="shared" si="9"/>
        <v>-904301.83087499999</v>
      </c>
      <c r="E219" s="18">
        <f>G219*C219</f>
        <v>994346.95087499998</v>
      </c>
      <c r="F219" s="18">
        <f t="shared" si="10"/>
        <v>90045.119999999995</v>
      </c>
      <c r="G219" s="18">
        <f t="shared" si="11"/>
        <v>271528.8</v>
      </c>
      <c r="H219" s="20">
        <f>Settings!C$3+('G2G Turnout'!$B219*(Settings!C$4+('G2G Turnout'!$B219*Settings!C$5)))</f>
        <v>588.16000000000008</v>
      </c>
      <c r="I219" s="18">
        <f>Settings!C$6+('G2G Turnout'!$B219*(Settings!C$7+('G2G Turnout'!$B219*Settings!C$8)))</f>
        <v>50</v>
      </c>
      <c r="J219" s="18">
        <f>Settings!D$3+('G2G Turnout'!$B219*(Settings!D$4+('G2G Turnout'!$B219*Settings!D$5)))</f>
        <v>588.16000000000008</v>
      </c>
      <c r="K219" s="18">
        <f>Settings!D$6+('G2G Turnout'!$B219*(Settings!D$7+('G2G Turnout'!$B219*Settings!D$8)))</f>
        <v>538.16000000000008</v>
      </c>
      <c r="L219" s="18">
        <f>Settings!E$3+('G2G Turnout'!$B219*(Settings!E$4+('G2G Turnout'!$B219*Settings!E$5)))</f>
        <v>2540.8000000000002</v>
      </c>
      <c r="M219" s="18">
        <f>Settings!E$6+('G2G Turnout'!$B219*(Settings!E$7+('G2G Turnout'!$B219*Settings!E$8)))</f>
        <v>50</v>
      </c>
      <c r="N219" s="18">
        <f>Settings!F$3+('G2G Turnout'!$B219*(Settings!F$4+('G2G Turnout'!$B219*Settings!F$5)))</f>
        <v>2540.8000000000002</v>
      </c>
      <c r="O219" s="18">
        <f>Settings!F$6+('G2G Turnout'!$B219*(Settings!F$7+('G2G Turnout'!$B219*Settings!F$8)))</f>
        <v>538.16000000000008</v>
      </c>
      <c r="P219" s="18">
        <f>Settings!G$3+('G2G Turnout'!$B219*(Settings!G$4+('G2G Turnout'!$B219*Settings!G$5)))</f>
        <v>2540.8000000000002</v>
      </c>
      <c r="Q219" s="18">
        <f>Settings!G$6+('G2G Turnout'!$B219*(Settings!G$7+('G2G Turnout'!$B219*Settings!G$8)))</f>
        <v>1026.3200000000002</v>
      </c>
      <c r="R219" s="18">
        <f>Settings!H$3+('G2G Turnout'!$B219*(Settings!H$4+('G2G Turnout'!$B219*Settings!H$5)))</f>
        <v>2540.8000000000002</v>
      </c>
      <c r="S219" s="18">
        <f>Settings!H$6+('G2G Turnout'!$B219*(Settings!H$7+('G2G Turnout'!$B219*Settings!H$8)))</f>
        <v>2490.8000000000002</v>
      </c>
      <c r="T219" s="18">
        <f>Settings!I$3+('G2G Turnout'!$B219*(Settings!I$4+('G2G Turnout'!$B219*Settings!I$5)))</f>
        <v>4981.6000000000004</v>
      </c>
      <c r="U219" s="18">
        <f>Settings!I$6+('G2G Turnout'!$B219*(Settings!I$7+('G2G Turnout'!$B219*Settings!I$8)))</f>
        <v>538.16000000000008</v>
      </c>
      <c r="V219" s="18">
        <f>Settings!J$3+('G2G Turnout'!$B219*(Settings!J$4+('G2G Turnout'!$B219*Settings!J$5)))</f>
        <v>4981.6000000000004</v>
      </c>
      <c r="W219" s="18">
        <f>Settings!J$6+('G2G Turnout'!$B219*(Settings!J$7+('G2G Turnout'!$B219*Settings!J$8)))</f>
        <v>2490.8000000000002</v>
      </c>
      <c r="X219" s="18">
        <f>Settings!K$3+('G2G Turnout'!$B219*(Settings!K$4+('G2G Turnout'!$B219*Settings!K$5)))</f>
        <v>4981.6000000000004</v>
      </c>
      <c r="Y219" s="18">
        <f>Settings!K$6+('G2G Turnout'!$B219*(Settings!K$7+('G2G Turnout'!$B219*Settings!K$8)))</f>
        <v>4931.6000000000004</v>
      </c>
      <c r="Z219" s="18">
        <f>Settings!L$3+('G2G Turnout'!$B219*(Settings!L$4+('G2G Turnout'!$B219*Settings!L$5)))</f>
        <v>14744.8</v>
      </c>
      <c r="AA219" s="18">
        <f>Settings!L$6+('G2G Turnout'!$B219*(Settings!L$7+('G2G Turnout'!$B219*Settings!L$8)))</f>
        <v>12254</v>
      </c>
      <c r="AB219" s="18">
        <f>Settings!M$3+('G2G Turnout'!$B219*(Settings!M$4+('G2G Turnout'!$B219*Settings!M$5)))</f>
        <v>24508</v>
      </c>
      <c r="AC219" s="18">
        <f>Settings!M$6+('G2G Turnout'!$B219*(Settings!M$7+('G2G Turnout'!$B219*Settings!M$8)))</f>
        <v>2490.8000000000002</v>
      </c>
      <c r="AD219" s="18">
        <f>Settings!N$3+('G2G Turnout'!$B219*(Settings!N$4+('G2G Turnout'!$B219*Settings!N$5)))</f>
        <v>24508</v>
      </c>
      <c r="AE219" s="18">
        <f>Settings!N$6+('G2G Turnout'!$B219*(Settings!N$7+('G2G Turnout'!$B219*Settings!N$8)))</f>
        <v>244130</v>
      </c>
      <c r="AF219" s="4"/>
    </row>
    <row r="220" spans="1:32" x14ac:dyDescent="0.25">
      <c r="A220" s="4"/>
      <c r="B220" s="8">
        <v>217</v>
      </c>
      <c r="C220" s="18">
        <f>MAX(D219*(Settings!$C$15/Settings!$C$14),Settings!$C$16)</f>
        <v>0.25</v>
      </c>
      <c r="D220" s="18">
        <f t="shared" si="9"/>
        <v>22354.517500000002</v>
      </c>
      <c r="E220" s="18">
        <f>G220*C220</f>
        <v>68496.862500000003</v>
      </c>
      <c r="F220" s="18">
        <f t="shared" si="10"/>
        <v>90851.38</v>
      </c>
      <c r="G220" s="18">
        <f t="shared" si="11"/>
        <v>273987.45</v>
      </c>
      <c r="H220" s="20">
        <f>Settings!C$3+('G2G Turnout'!$B220*(Settings!C$4+('G2G Turnout'!$B220*Settings!C$5)))</f>
        <v>592.59</v>
      </c>
      <c r="I220" s="18">
        <f>Settings!C$6+('G2G Turnout'!$B220*(Settings!C$7+('G2G Turnout'!$B220*Settings!C$8)))</f>
        <v>50</v>
      </c>
      <c r="J220" s="18">
        <f>Settings!D$3+('G2G Turnout'!$B220*(Settings!D$4+('G2G Turnout'!$B220*Settings!D$5)))</f>
        <v>592.59</v>
      </c>
      <c r="K220" s="18">
        <f>Settings!D$6+('G2G Turnout'!$B220*(Settings!D$7+('G2G Turnout'!$B220*Settings!D$8)))</f>
        <v>542.59</v>
      </c>
      <c r="L220" s="18">
        <f>Settings!E$3+('G2G Turnout'!$B220*(Settings!E$4+('G2G Turnout'!$B220*Settings!E$5)))</f>
        <v>2562.9500000000003</v>
      </c>
      <c r="M220" s="18">
        <f>Settings!E$6+('G2G Turnout'!$B220*(Settings!E$7+('G2G Turnout'!$B220*Settings!E$8)))</f>
        <v>50</v>
      </c>
      <c r="N220" s="18">
        <f>Settings!F$3+('G2G Turnout'!$B220*(Settings!F$4+('G2G Turnout'!$B220*Settings!F$5)))</f>
        <v>2562.9500000000003</v>
      </c>
      <c r="O220" s="18">
        <f>Settings!F$6+('G2G Turnout'!$B220*(Settings!F$7+('G2G Turnout'!$B220*Settings!F$8)))</f>
        <v>542.59</v>
      </c>
      <c r="P220" s="18">
        <f>Settings!G$3+('G2G Turnout'!$B220*(Settings!G$4+('G2G Turnout'!$B220*Settings!G$5)))</f>
        <v>2562.9500000000003</v>
      </c>
      <c r="Q220" s="18">
        <f>Settings!G$6+('G2G Turnout'!$B220*(Settings!G$7+('G2G Turnout'!$B220*Settings!G$8)))</f>
        <v>1035.18</v>
      </c>
      <c r="R220" s="18">
        <f>Settings!H$3+('G2G Turnout'!$B220*(Settings!H$4+('G2G Turnout'!$B220*Settings!H$5)))</f>
        <v>2562.9500000000003</v>
      </c>
      <c r="S220" s="18">
        <f>Settings!H$6+('G2G Turnout'!$B220*(Settings!H$7+('G2G Turnout'!$B220*Settings!H$8)))</f>
        <v>2512.9500000000003</v>
      </c>
      <c r="T220" s="18">
        <f>Settings!I$3+('G2G Turnout'!$B220*(Settings!I$4+('G2G Turnout'!$B220*Settings!I$5)))</f>
        <v>5025.9000000000005</v>
      </c>
      <c r="U220" s="18">
        <f>Settings!I$6+('G2G Turnout'!$B220*(Settings!I$7+('G2G Turnout'!$B220*Settings!I$8)))</f>
        <v>542.59</v>
      </c>
      <c r="V220" s="18">
        <f>Settings!J$3+('G2G Turnout'!$B220*(Settings!J$4+('G2G Turnout'!$B220*Settings!J$5)))</f>
        <v>5025.9000000000005</v>
      </c>
      <c r="W220" s="18">
        <f>Settings!J$6+('G2G Turnout'!$B220*(Settings!J$7+('G2G Turnout'!$B220*Settings!J$8)))</f>
        <v>2512.9500000000003</v>
      </c>
      <c r="X220" s="18">
        <f>Settings!K$3+('G2G Turnout'!$B220*(Settings!K$4+('G2G Turnout'!$B220*Settings!K$5)))</f>
        <v>5025.9000000000005</v>
      </c>
      <c r="Y220" s="18">
        <f>Settings!K$6+('G2G Turnout'!$B220*(Settings!K$7+('G2G Turnout'!$B220*Settings!K$8)))</f>
        <v>4975.9000000000005</v>
      </c>
      <c r="Z220" s="18">
        <f>Settings!L$3+('G2G Turnout'!$B220*(Settings!L$4+('G2G Turnout'!$B220*Settings!L$5)))</f>
        <v>14877.699999999999</v>
      </c>
      <c r="AA220" s="18">
        <f>Settings!L$6+('G2G Turnout'!$B220*(Settings!L$7+('G2G Turnout'!$B220*Settings!L$8)))</f>
        <v>12364.75</v>
      </c>
      <c r="AB220" s="18">
        <f>Settings!M$3+('G2G Turnout'!$B220*(Settings!M$4+('G2G Turnout'!$B220*Settings!M$5)))</f>
        <v>24729.5</v>
      </c>
      <c r="AC220" s="18">
        <f>Settings!M$6+('G2G Turnout'!$B220*(Settings!M$7+('G2G Turnout'!$B220*Settings!M$8)))</f>
        <v>2512.9500000000003</v>
      </c>
      <c r="AD220" s="18">
        <f>Settings!N$3+('G2G Turnout'!$B220*(Settings!N$4+('G2G Turnout'!$B220*Settings!N$5)))</f>
        <v>24729.5</v>
      </c>
      <c r="AE220" s="18">
        <f>Settings!N$6+('G2G Turnout'!$B220*(Settings!N$7+('G2G Turnout'!$B220*Settings!N$8)))</f>
        <v>246345</v>
      </c>
      <c r="AF220" s="4"/>
    </row>
    <row r="221" spans="1:32" x14ac:dyDescent="0.25">
      <c r="A221" s="4"/>
      <c r="B221" s="8">
        <v>218</v>
      </c>
      <c r="C221" s="18">
        <f>MAX(D220*(Settings!$C$15/Settings!$C$14),Settings!$C$16)</f>
        <v>3.725752916666667</v>
      </c>
      <c r="D221" s="18">
        <f t="shared" si="9"/>
        <v>-938349.93923350004</v>
      </c>
      <c r="E221" s="18">
        <f>G221*C221</f>
        <v>1030011.2192335001</v>
      </c>
      <c r="F221" s="18">
        <f t="shared" si="10"/>
        <v>91661.28</v>
      </c>
      <c r="G221" s="18">
        <f t="shared" si="11"/>
        <v>276457.2</v>
      </c>
      <c r="H221" s="20">
        <f>Settings!C$3+('G2G Turnout'!$B221*(Settings!C$4+('G2G Turnout'!$B221*Settings!C$5)))</f>
        <v>597.04000000000008</v>
      </c>
      <c r="I221" s="18">
        <f>Settings!C$6+('G2G Turnout'!$B221*(Settings!C$7+('G2G Turnout'!$B221*Settings!C$8)))</f>
        <v>50</v>
      </c>
      <c r="J221" s="18">
        <f>Settings!D$3+('G2G Turnout'!$B221*(Settings!D$4+('G2G Turnout'!$B221*Settings!D$5)))</f>
        <v>597.04000000000008</v>
      </c>
      <c r="K221" s="18">
        <f>Settings!D$6+('G2G Turnout'!$B221*(Settings!D$7+('G2G Turnout'!$B221*Settings!D$8)))</f>
        <v>547.04000000000008</v>
      </c>
      <c r="L221" s="18">
        <f>Settings!E$3+('G2G Turnout'!$B221*(Settings!E$4+('G2G Turnout'!$B221*Settings!E$5)))</f>
        <v>2585.2000000000003</v>
      </c>
      <c r="M221" s="18">
        <f>Settings!E$6+('G2G Turnout'!$B221*(Settings!E$7+('G2G Turnout'!$B221*Settings!E$8)))</f>
        <v>50</v>
      </c>
      <c r="N221" s="18">
        <f>Settings!F$3+('G2G Turnout'!$B221*(Settings!F$4+('G2G Turnout'!$B221*Settings!F$5)))</f>
        <v>2585.2000000000003</v>
      </c>
      <c r="O221" s="18">
        <f>Settings!F$6+('G2G Turnout'!$B221*(Settings!F$7+('G2G Turnout'!$B221*Settings!F$8)))</f>
        <v>547.04000000000008</v>
      </c>
      <c r="P221" s="18">
        <f>Settings!G$3+('G2G Turnout'!$B221*(Settings!G$4+('G2G Turnout'!$B221*Settings!G$5)))</f>
        <v>2585.2000000000003</v>
      </c>
      <c r="Q221" s="18">
        <f>Settings!G$6+('G2G Turnout'!$B221*(Settings!G$7+('G2G Turnout'!$B221*Settings!G$8)))</f>
        <v>1044.0800000000002</v>
      </c>
      <c r="R221" s="18">
        <f>Settings!H$3+('G2G Turnout'!$B221*(Settings!H$4+('G2G Turnout'!$B221*Settings!H$5)))</f>
        <v>2585.2000000000003</v>
      </c>
      <c r="S221" s="18">
        <f>Settings!H$6+('G2G Turnout'!$B221*(Settings!H$7+('G2G Turnout'!$B221*Settings!H$8)))</f>
        <v>2535.2000000000003</v>
      </c>
      <c r="T221" s="18">
        <f>Settings!I$3+('G2G Turnout'!$B221*(Settings!I$4+('G2G Turnout'!$B221*Settings!I$5)))</f>
        <v>5070.4000000000005</v>
      </c>
      <c r="U221" s="18">
        <f>Settings!I$6+('G2G Turnout'!$B221*(Settings!I$7+('G2G Turnout'!$B221*Settings!I$8)))</f>
        <v>547.04000000000008</v>
      </c>
      <c r="V221" s="18">
        <f>Settings!J$3+('G2G Turnout'!$B221*(Settings!J$4+('G2G Turnout'!$B221*Settings!J$5)))</f>
        <v>5070.4000000000005</v>
      </c>
      <c r="W221" s="18">
        <f>Settings!J$6+('G2G Turnout'!$B221*(Settings!J$7+('G2G Turnout'!$B221*Settings!J$8)))</f>
        <v>2535.2000000000003</v>
      </c>
      <c r="X221" s="18">
        <f>Settings!K$3+('G2G Turnout'!$B221*(Settings!K$4+('G2G Turnout'!$B221*Settings!K$5)))</f>
        <v>5070.4000000000005</v>
      </c>
      <c r="Y221" s="18">
        <f>Settings!K$6+('G2G Turnout'!$B221*(Settings!K$7+('G2G Turnout'!$B221*Settings!K$8)))</f>
        <v>5020.4000000000005</v>
      </c>
      <c r="Z221" s="18">
        <f>Settings!L$3+('G2G Turnout'!$B221*(Settings!L$4+('G2G Turnout'!$B221*Settings!L$5)))</f>
        <v>15011.199999999999</v>
      </c>
      <c r="AA221" s="18">
        <f>Settings!L$6+('G2G Turnout'!$B221*(Settings!L$7+('G2G Turnout'!$B221*Settings!L$8)))</f>
        <v>12476</v>
      </c>
      <c r="AB221" s="18">
        <f>Settings!M$3+('G2G Turnout'!$B221*(Settings!M$4+('G2G Turnout'!$B221*Settings!M$5)))</f>
        <v>24952</v>
      </c>
      <c r="AC221" s="18">
        <f>Settings!M$6+('G2G Turnout'!$B221*(Settings!M$7+('G2G Turnout'!$B221*Settings!M$8)))</f>
        <v>2535.2000000000003</v>
      </c>
      <c r="AD221" s="18">
        <f>Settings!N$3+('G2G Turnout'!$B221*(Settings!N$4+('G2G Turnout'!$B221*Settings!N$5)))</f>
        <v>24952</v>
      </c>
      <c r="AE221" s="18">
        <f>Settings!N$6+('G2G Turnout'!$B221*(Settings!N$7+('G2G Turnout'!$B221*Settings!N$8)))</f>
        <v>248570</v>
      </c>
      <c r="AF221" s="4"/>
    </row>
    <row r="222" spans="1:32" x14ac:dyDescent="0.25">
      <c r="A222" s="4"/>
      <c r="B222" s="8">
        <v>219</v>
      </c>
      <c r="C222" s="18">
        <f>MAX(D221*(Settings!$C$15/Settings!$C$14),Settings!$C$16)</f>
        <v>0.25</v>
      </c>
      <c r="D222" s="18">
        <f t="shared" si="9"/>
        <v>22740.30750000001</v>
      </c>
      <c r="E222" s="18">
        <f>G222*C222</f>
        <v>69734.512499999997</v>
      </c>
      <c r="F222" s="18">
        <f t="shared" si="10"/>
        <v>92474.82</v>
      </c>
      <c r="G222" s="18">
        <f t="shared" si="11"/>
        <v>278938.05</v>
      </c>
      <c r="H222" s="20">
        <f>Settings!C$3+('G2G Turnout'!$B222*(Settings!C$4+('G2G Turnout'!$B222*Settings!C$5)))</f>
        <v>601.51</v>
      </c>
      <c r="I222" s="18">
        <f>Settings!C$6+('G2G Turnout'!$B222*(Settings!C$7+('G2G Turnout'!$B222*Settings!C$8)))</f>
        <v>50</v>
      </c>
      <c r="J222" s="18">
        <f>Settings!D$3+('G2G Turnout'!$B222*(Settings!D$4+('G2G Turnout'!$B222*Settings!D$5)))</f>
        <v>601.51</v>
      </c>
      <c r="K222" s="18">
        <f>Settings!D$6+('G2G Turnout'!$B222*(Settings!D$7+('G2G Turnout'!$B222*Settings!D$8)))</f>
        <v>551.51</v>
      </c>
      <c r="L222" s="18">
        <f>Settings!E$3+('G2G Turnout'!$B222*(Settings!E$4+('G2G Turnout'!$B222*Settings!E$5)))</f>
        <v>2607.5500000000002</v>
      </c>
      <c r="M222" s="18">
        <f>Settings!E$6+('G2G Turnout'!$B222*(Settings!E$7+('G2G Turnout'!$B222*Settings!E$8)))</f>
        <v>50</v>
      </c>
      <c r="N222" s="18">
        <f>Settings!F$3+('G2G Turnout'!$B222*(Settings!F$4+('G2G Turnout'!$B222*Settings!F$5)))</f>
        <v>2607.5500000000002</v>
      </c>
      <c r="O222" s="18">
        <f>Settings!F$6+('G2G Turnout'!$B222*(Settings!F$7+('G2G Turnout'!$B222*Settings!F$8)))</f>
        <v>551.51</v>
      </c>
      <c r="P222" s="18">
        <f>Settings!G$3+('G2G Turnout'!$B222*(Settings!G$4+('G2G Turnout'!$B222*Settings!G$5)))</f>
        <v>2607.5500000000002</v>
      </c>
      <c r="Q222" s="18">
        <f>Settings!G$6+('G2G Turnout'!$B222*(Settings!G$7+('G2G Turnout'!$B222*Settings!G$8)))</f>
        <v>1053.02</v>
      </c>
      <c r="R222" s="18">
        <f>Settings!H$3+('G2G Turnout'!$B222*(Settings!H$4+('G2G Turnout'!$B222*Settings!H$5)))</f>
        <v>2607.5500000000002</v>
      </c>
      <c r="S222" s="18">
        <f>Settings!H$6+('G2G Turnout'!$B222*(Settings!H$7+('G2G Turnout'!$B222*Settings!H$8)))</f>
        <v>2557.5500000000002</v>
      </c>
      <c r="T222" s="18">
        <f>Settings!I$3+('G2G Turnout'!$B222*(Settings!I$4+('G2G Turnout'!$B222*Settings!I$5)))</f>
        <v>5115.1000000000004</v>
      </c>
      <c r="U222" s="18">
        <f>Settings!I$6+('G2G Turnout'!$B222*(Settings!I$7+('G2G Turnout'!$B222*Settings!I$8)))</f>
        <v>551.51</v>
      </c>
      <c r="V222" s="18">
        <f>Settings!J$3+('G2G Turnout'!$B222*(Settings!J$4+('G2G Turnout'!$B222*Settings!J$5)))</f>
        <v>5115.1000000000004</v>
      </c>
      <c r="W222" s="18">
        <f>Settings!J$6+('G2G Turnout'!$B222*(Settings!J$7+('G2G Turnout'!$B222*Settings!J$8)))</f>
        <v>2557.5500000000002</v>
      </c>
      <c r="X222" s="18">
        <f>Settings!K$3+('G2G Turnout'!$B222*(Settings!K$4+('G2G Turnout'!$B222*Settings!K$5)))</f>
        <v>5115.1000000000004</v>
      </c>
      <c r="Y222" s="18">
        <f>Settings!K$6+('G2G Turnout'!$B222*(Settings!K$7+('G2G Turnout'!$B222*Settings!K$8)))</f>
        <v>5065.1000000000004</v>
      </c>
      <c r="Z222" s="18">
        <f>Settings!L$3+('G2G Turnout'!$B222*(Settings!L$4+('G2G Turnout'!$B222*Settings!L$5)))</f>
        <v>15145.300000000001</v>
      </c>
      <c r="AA222" s="18">
        <f>Settings!L$6+('G2G Turnout'!$B222*(Settings!L$7+('G2G Turnout'!$B222*Settings!L$8)))</f>
        <v>12587.75</v>
      </c>
      <c r="AB222" s="18">
        <f>Settings!M$3+('G2G Turnout'!$B222*(Settings!M$4+('G2G Turnout'!$B222*Settings!M$5)))</f>
        <v>25175.5</v>
      </c>
      <c r="AC222" s="18">
        <f>Settings!M$6+('G2G Turnout'!$B222*(Settings!M$7+('G2G Turnout'!$B222*Settings!M$8)))</f>
        <v>2557.5500000000002</v>
      </c>
      <c r="AD222" s="18">
        <f>Settings!N$3+('G2G Turnout'!$B222*(Settings!N$4+('G2G Turnout'!$B222*Settings!N$5)))</f>
        <v>25175.5</v>
      </c>
      <c r="AE222" s="18">
        <f>Settings!N$6+('G2G Turnout'!$B222*(Settings!N$7+('G2G Turnout'!$B222*Settings!N$8)))</f>
        <v>250805</v>
      </c>
      <c r="AF222" s="4"/>
    </row>
    <row r="223" spans="1:32" x14ac:dyDescent="0.25">
      <c r="A223" s="4"/>
      <c r="B223" s="8">
        <v>220</v>
      </c>
      <c r="C223" s="18">
        <f>MAX(D222*(Settings!$C$15/Settings!$C$14),Settings!$C$16)</f>
        <v>3.7900512500000016</v>
      </c>
      <c r="D223" s="18">
        <f t="shared" si="9"/>
        <v>-973342.12328750035</v>
      </c>
      <c r="E223" s="18">
        <f>G223*C223</f>
        <v>1066634.1232875003</v>
      </c>
      <c r="F223" s="18">
        <f t="shared" si="10"/>
        <v>93292</v>
      </c>
      <c r="G223" s="18">
        <f t="shared" si="11"/>
        <v>281430</v>
      </c>
      <c r="H223" s="20">
        <f>Settings!C$3+('G2G Turnout'!$B223*(Settings!C$4+('G2G Turnout'!$B223*Settings!C$5)))</f>
        <v>606</v>
      </c>
      <c r="I223" s="18">
        <f>Settings!C$6+('G2G Turnout'!$B223*(Settings!C$7+('G2G Turnout'!$B223*Settings!C$8)))</f>
        <v>50</v>
      </c>
      <c r="J223" s="18">
        <f>Settings!D$3+('G2G Turnout'!$B223*(Settings!D$4+('G2G Turnout'!$B223*Settings!D$5)))</f>
        <v>606</v>
      </c>
      <c r="K223" s="18">
        <f>Settings!D$6+('G2G Turnout'!$B223*(Settings!D$7+('G2G Turnout'!$B223*Settings!D$8)))</f>
        <v>556</v>
      </c>
      <c r="L223" s="18">
        <f>Settings!E$3+('G2G Turnout'!$B223*(Settings!E$4+('G2G Turnout'!$B223*Settings!E$5)))</f>
        <v>2630</v>
      </c>
      <c r="M223" s="18">
        <f>Settings!E$6+('G2G Turnout'!$B223*(Settings!E$7+('G2G Turnout'!$B223*Settings!E$8)))</f>
        <v>50</v>
      </c>
      <c r="N223" s="18">
        <f>Settings!F$3+('G2G Turnout'!$B223*(Settings!F$4+('G2G Turnout'!$B223*Settings!F$5)))</f>
        <v>2630</v>
      </c>
      <c r="O223" s="18">
        <f>Settings!F$6+('G2G Turnout'!$B223*(Settings!F$7+('G2G Turnout'!$B223*Settings!F$8)))</f>
        <v>556</v>
      </c>
      <c r="P223" s="18">
        <f>Settings!G$3+('G2G Turnout'!$B223*(Settings!G$4+('G2G Turnout'!$B223*Settings!G$5)))</f>
        <v>2630</v>
      </c>
      <c r="Q223" s="18">
        <f>Settings!G$6+('G2G Turnout'!$B223*(Settings!G$7+('G2G Turnout'!$B223*Settings!G$8)))</f>
        <v>1062</v>
      </c>
      <c r="R223" s="18">
        <f>Settings!H$3+('G2G Turnout'!$B223*(Settings!H$4+('G2G Turnout'!$B223*Settings!H$5)))</f>
        <v>2630</v>
      </c>
      <c r="S223" s="18">
        <f>Settings!H$6+('G2G Turnout'!$B223*(Settings!H$7+('G2G Turnout'!$B223*Settings!H$8)))</f>
        <v>2580</v>
      </c>
      <c r="T223" s="18">
        <f>Settings!I$3+('G2G Turnout'!$B223*(Settings!I$4+('G2G Turnout'!$B223*Settings!I$5)))</f>
        <v>5160</v>
      </c>
      <c r="U223" s="18">
        <f>Settings!I$6+('G2G Turnout'!$B223*(Settings!I$7+('G2G Turnout'!$B223*Settings!I$8)))</f>
        <v>556</v>
      </c>
      <c r="V223" s="18">
        <f>Settings!J$3+('G2G Turnout'!$B223*(Settings!J$4+('G2G Turnout'!$B223*Settings!J$5)))</f>
        <v>5160</v>
      </c>
      <c r="W223" s="18">
        <f>Settings!J$6+('G2G Turnout'!$B223*(Settings!J$7+('G2G Turnout'!$B223*Settings!J$8)))</f>
        <v>2580</v>
      </c>
      <c r="X223" s="18">
        <f>Settings!K$3+('G2G Turnout'!$B223*(Settings!K$4+('G2G Turnout'!$B223*Settings!K$5)))</f>
        <v>5160</v>
      </c>
      <c r="Y223" s="18">
        <f>Settings!K$6+('G2G Turnout'!$B223*(Settings!K$7+('G2G Turnout'!$B223*Settings!K$8)))</f>
        <v>5110</v>
      </c>
      <c r="Z223" s="18">
        <f>Settings!L$3+('G2G Turnout'!$B223*(Settings!L$4+('G2G Turnout'!$B223*Settings!L$5)))</f>
        <v>15280</v>
      </c>
      <c r="AA223" s="18">
        <f>Settings!L$6+('G2G Turnout'!$B223*(Settings!L$7+('G2G Turnout'!$B223*Settings!L$8)))</f>
        <v>12700</v>
      </c>
      <c r="AB223" s="18">
        <f>Settings!M$3+('G2G Turnout'!$B223*(Settings!M$4+('G2G Turnout'!$B223*Settings!M$5)))</f>
        <v>25400</v>
      </c>
      <c r="AC223" s="18">
        <f>Settings!M$6+('G2G Turnout'!$B223*(Settings!M$7+('G2G Turnout'!$B223*Settings!M$8)))</f>
        <v>2580</v>
      </c>
      <c r="AD223" s="18">
        <f>Settings!N$3+('G2G Turnout'!$B223*(Settings!N$4+('G2G Turnout'!$B223*Settings!N$5)))</f>
        <v>25400</v>
      </c>
      <c r="AE223" s="18">
        <f>Settings!N$6+('G2G Turnout'!$B223*(Settings!N$7+('G2G Turnout'!$B223*Settings!N$8)))</f>
        <v>253050</v>
      </c>
      <c r="AF223" s="4"/>
    </row>
    <row r="224" spans="1:32" x14ac:dyDescent="0.25">
      <c r="A224" s="4"/>
      <c r="B224" s="8">
        <v>221</v>
      </c>
      <c r="C224" s="18">
        <f>MAX(D223*(Settings!$C$15/Settings!$C$14),Settings!$C$16)</f>
        <v>0.25</v>
      </c>
      <c r="D224" s="18">
        <f t="shared" si="9"/>
        <v>23129.557499999995</v>
      </c>
      <c r="E224" s="18">
        <f>G224*C224</f>
        <v>70983.262499999997</v>
      </c>
      <c r="F224" s="18">
        <f t="shared" si="10"/>
        <v>94112.819999999992</v>
      </c>
      <c r="G224" s="18">
        <f t="shared" si="11"/>
        <v>283933.05</v>
      </c>
      <c r="H224" s="20">
        <f>Settings!C$3+('G2G Turnout'!$B224*(Settings!C$4+('G2G Turnout'!$B224*Settings!C$5)))</f>
        <v>610.51</v>
      </c>
      <c r="I224" s="18">
        <f>Settings!C$6+('G2G Turnout'!$B224*(Settings!C$7+('G2G Turnout'!$B224*Settings!C$8)))</f>
        <v>50</v>
      </c>
      <c r="J224" s="18">
        <f>Settings!D$3+('G2G Turnout'!$B224*(Settings!D$4+('G2G Turnout'!$B224*Settings!D$5)))</f>
        <v>610.51</v>
      </c>
      <c r="K224" s="18">
        <f>Settings!D$6+('G2G Turnout'!$B224*(Settings!D$7+('G2G Turnout'!$B224*Settings!D$8)))</f>
        <v>560.51</v>
      </c>
      <c r="L224" s="18">
        <f>Settings!E$3+('G2G Turnout'!$B224*(Settings!E$4+('G2G Turnout'!$B224*Settings!E$5)))</f>
        <v>2652.55</v>
      </c>
      <c r="M224" s="18">
        <f>Settings!E$6+('G2G Turnout'!$B224*(Settings!E$7+('G2G Turnout'!$B224*Settings!E$8)))</f>
        <v>50</v>
      </c>
      <c r="N224" s="18">
        <f>Settings!F$3+('G2G Turnout'!$B224*(Settings!F$4+('G2G Turnout'!$B224*Settings!F$5)))</f>
        <v>2652.55</v>
      </c>
      <c r="O224" s="18">
        <f>Settings!F$6+('G2G Turnout'!$B224*(Settings!F$7+('G2G Turnout'!$B224*Settings!F$8)))</f>
        <v>560.51</v>
      </c>
      <c r="P224" s="18">
        <f>Settings!G$3+('G2G Turnout'!$B224*(Settings!G$4+('G2G Turnout'!$B224*Settings!G$5)))</f>
        <v>2652.55</v>
      </c>
      <c r="Q224" s="18">
        <f>Settings!G$6+('G2G Turnout'!$B224*(Settings!G$7+('G2G Turnout'!$B224*Settings!G$8)))</f>
        <v>1071.02</v>
      </c>
      <c r="R224" s="18">
        <f>Settings!H$3+('G2G Turnout'!$B224*(Settings!H$4+('G2G Turnout'!$B224*Settings!H$5)))</f>
        <v>2652.55</v>
      </c>
      <c r="S224" s="18">
        <f>Settings!H$6+('G2G Turnout'!$B224*(Settings!H$7+('G2G Turnout'!$B224*Settings!H$8)))</f>
        <v>2602.5500000000002</v>
      </c>
      <c r="T224" s="18">
        <f>Settings!I$3+('G2G Turnout'!$B224*(Settings!I$4+('G2G Turnout'!$B224*Settings!I$5)))</f>
        <v>5205.1000000000004</v>
      </c>
      <c r="U224" s="18">
        <f>Settings!I$6+('G2G Turnout'!$B224*(Settings!I$7+('G2G Turnout'!$B224*Settings!I$8)))</f>
        <v>560.51</v>
      </c>
      <c r="V224" s="18">
        <f>Settings!J$3+('G2G Turnout'!$B224*(Settings!J$4+('G2G Turnout'!$B224*Settings!J$5)))</f>
        <v>5205.1000000000004</v>
      </c>
      <c r="W224" s="18">
        <f>Settings!J$6+('G2G Turnout'!$B224*(Settings!J$7+('G2G Turnout'!$B224*Settings!J$8)))</f>
        <v>2602.5500000000002</v>
      </c>
      <c r="X224" s="18">
        <f>Settings!K$3+('G2G Turnout'!$B224*(Settings!K$4+('G2G Turnout'!$B224*Settings!K$5)))</f>
        <v>5205.1000000000004</v>
      </c>
      <c r="Y224" s="18">
        <f>Settings!K$6+('G2G Turnout'!$B224*(Settings!K$7+('G2G Turnout'!$B224*Settings!K$8)))</f>
        <v>5155.1000000000004</v>
      </c>
      <c r="Z224" s="18">
        <f>Settings!L$3+('G2G Turnout'!$B224*(Settings!L$4+('G2G Turnout'!$B224*Settings!L$5)))</f>
        <v>15415.3</v>
      </c>
      <c r="AA224" s="18">
        <f>Settings!L$6+('G2G Turnout'!$B224*(Settings!L$7+('G2G Turnout'!$B224*Settings!L$8)))</f>
        <v>12812.75</v>
      </c>
      <c r="AB224" s="18">
        <f>Settings!M$3+('G2G Turnout'!$B224*(Settings!M$4+('G2G Turnout'!$B224*Settings!M$5)))</f>
        <v>25625.5</v>
      </c>
      <c r="AC224" s="18">
        <f>Settings!M$6+('G2G Turnout'!$B224*(Settings!M$7+('G2G Turnout'!$B224*Settings!M$8)))</f>
        <v>2602.5500000000002</v>
      </c>
      <c r="AD224" s="18">
        <f>Settings!N$3+('G2G Turnout'!$B224*(Settings!N$4+('G2G Turnout'!$B224*Settings!N$5)))</f>
        <v>25625.5</v>
      </c>
      <c r="AE224" s="18">
        <f>Settings!N$6+('G2G Turnout'!$B224*(Settings!N$7+('G2G Turnout'!$B224*Settings!N$8)))</f>
        <v>255305</v>
      </c>
      <c r="AF224" s="4"/>
    </row>
    <row r="225" spans="1:32" x14ac:dyDescent="0.25">
      <c r="A225" s="4"/>
      <c r="B225" s="8">
        <v>222</v>
      </c>
      <c r="C225" s="18">
        <f>MAX(D224*(Settings!$C$15/Settings!$C$14),Settings!$C$16)</f>
        <v>3.8549262499999992</v>
      </c>
      <c r="D225" s="18">
        <f t="shared" si="9"/>
        <v>-1009295.5505189998</v>
      </c>
      <c r="E225" s="18">
        <f>G225*C225</f>
        <v>1104232.8305189998</v>
      </c>
      <c r="F225" s="18">
        <f t="shared" si="10"/>
        <v>94937.279999999999</v>
      </c>
      <c r="G225" s="18">
        <f t="shared" si="11"/>
        <v>286447.2</v>
      </c>
      <c r="H225" s="20">
        <f>Settings!C$3+('G2G Turnout'!$B225*(Settings!C$4+('G2G Turnout'!$B225*Settings!C$5)))</f>
        <v>615.04000000000008</v>
      </c>
      <c r="I225" s="18">
        <f>Settings!C$6+('G2G Turnout'!$B225*(Settings!C$7+('G2G Turnout'!$B225*Settings!C$8)))</f>
        <v>50</v>
      </c>
      <c r="J225" s="18">
        <f>Settings!D$3+('G2G Turnout'!$B225*(Settings!D$4+('G2G Turnout'!$B225*Settings!D$5)))</f>
        <v>615.04000000000008</v>
      </c>
      <c r="K225" s="18">
        <f>Settings!D$6+('G2G Turnout'!$B225*(Settings!D$7+('G2G Turnout'!$B225*Settings!D$8)))</f>
        <v>565.04000000000008</v>
      </c>
      <c r="L225" s="18">
        <f>Settings!E$3+('G2G Turnout'!$B225*(Settings!E$4+('G2G Turnout'!$B225*Settings!E$5)))</f>
        <v>2675.2000000000003</v>
      </c>
      <c r="M225" s="18">
        <f>Settings!E$6+('G2G Turnout'!$B225*(Settings!E$7+('G2G Turnout'!$B225*Settings!E$8)))</f>
        <v>50</v>
      </c>
      <c r="N225" s="18">
        <f>Settings!F$3+('G2G Turnout'!$B225*(Settings!F$4+('G2G Turnout'!$B225*Settings!F$5)))</f>
        <v>2675.2000000000003</v>
      </c>
      <c r="O225" s="18">
        <f>Settings!F$6+('G2G Turnout'!$B225*(Settings!F$7+('G2G Turnout'!$B225*Settings!F$8)))</f>
        <v>565.04000000000008</v>
      </c>
      <c r="P225" s="18">
        <f>Settings!G$3+('G2G Turnout'!$B225*(Settings!G$4+('G2G Turnout'!$B225*Settings!G$5)))</f>
        <v>2675.2000000000003</v>
      </c>
      <c r="Q225" s="18">
        <f>Settings!G$6+('G2G Turnout'!$B225*(Settings!G$7+('G2G Turnout'!$B225*Settings!G$8)))</f>
        <v>1080.0800000000002</v>
      </c>
      <c r="R225" s="18">
        <f>Settings!H$3+('G2G Turnout'!$B225*(Settings!H$4+('G2G Turnout'!$B225*Settings!H$5)))</f>
        <v>2675.2000000000003</v>
      </c>
      <c r="S225" s="18">
        <f>Settings!H$6+('G2G Turnout'!$B225*(Settings!H$7+('G2G Turnout'!$B225*Settings!H$8)))</f>
        <v>2625.2000000000003</v>
      </c>
      <c r="T225" s="18">
        <f>Settings!I$3+('G2G Turnout'!$B225*(Settings!I$4+('G2G Turnout'!$B225*Settings!I$5)))</f>
        <v>5250.4000000000005</v>
      </c>
      <c r="U225" s="18">
        <f>Settings!I$6+('G2G Turnout'!$B225*(Settings!I$7+('G2G Turnout'!$B225*Settings!I$8)))</f>
        <v>565.04000000000008</v>
      </c>
      <c r="V225" s="18">
        <f>Settings!J$3+('G2G Turnout'!$B225*(Settings!J$4+('G2G Turnout'!$B225*Settings!J$5)))</f>
        <v>5250.4000000000005</v>
      </c>
      <c r="W225" s="18">
        <f>Settings!J$6+('G2G Turnout'!$B225*(Settings!J$7+('G2G Turnout'!$B225*Settings!J$8)))</f>
        <v>2625.2000000000003</v>
      </c>
      <c r="X225" s="18">
        <f>Settings!K$3+('G2G Turnout'!$B225*(Settings!K$4+('G2G Turnout'!$B225*Settings!K$5)))</f>
        <v>5250.4000000000005</v>
      </c>
      <c r="Y225" s="18">
        <f>Settings!K$6+('G2G Turnout'!$B225*(Settings!K$7+('G2G Turnout'!$B225*Settings!K$8)))</f>
        <v>5200.4000000000005</v>
      </c>
      <c r="Z225" s="18">
        <f>Settings!L$3+('G2G Turnout'!$B225*(Settings!L$4+('G2G Turnout'!$B225*Settings!L$5)))</f>
        <v>15551.199999999999</v>
      </c>
      <c r="AA225" s="18">
        <f>Settings!L$6+('G2G Turnout'!$B225*(Settings!L$7+('G2G Turnout'!$B225*Settings!L$8)))</f>
        <v>12926</v>
      </c>
      <c r="AB225" s="18">
        <f>Settings!M$3+('G2G Turnout'!$B225*(Settings!M$4+('G2G Turnout'!$B225*Settings!M$5)))</f>
        <v>25852</v>
      </c>
      <c r="AC225" s="18">
        <f>Settings!M$6+('G2G Turnout'!$B225*(Settings!M$7+('G2G Turnout'!$B225*Settings!M$8)))</f>
        <v>2625.2000000000003</v>
      </c>
      <c r="AD225" s="18">
        <f>Settings!N$3+('G2G Turnout'!$B225*(Settings!N$4+('G2G Turnout'!$B225*Settings!N$5)))</f>
        <v>25852</v>
      </c>
      <c r="AE225" s="18">
        <f>Settings!N$6+('G2G Turnout'!$B225*(Settings!N$7+('G2G Turnout'!$B225*Settings!N$8)))</f>
        <v>257570</v>
      </c>
      <c r="AF225" s="4"/>
    </row>
    <row r="226" spans="1:32" x14ac:dyDescent="0.25">
      <c r="A226" s="4"/>
      <c r="B226" s="8">
        <v>223</v>
      </c>
      <c r="C226" s="18">
        <f>MAX(D225*(Settings!$C$15/Settings!$C$14),Settings!$C$16)</f>
        <v>0.25</v>
      </c>
      <c r="D226" s="18">
        <f t="shared" si="9"/>
        <v>23522.267500000002</v>
      </c>
      <c r="E226" s="18">
        <f>G226*C226</f>
        <v>72243.112500000003</v>
      </c>
      <c r="F226" s="18">
        <f t="shared" si="10"/>
        <v>95765.38</v>
      </c>
      <c r="G226" s="18">
        <f t="shared" si="11"/>
        <v>288972.45</v>
      </c>
      <c r="H226" s="20">
        <f>Settings!C$3+('G2G Turnout'!$B226*(Settings!C$4+('G2G Turnout'!$B226*Settings!C$5)))</f>
        <v>619.59</v>
      </c>
      <c r="I226" s="18">
        <f>Settings!C$6+('G2G Turnout'!$B226*(Settings!C$7+('G2G Turnout'!$B226*Settings!C$8)))</f>
        <v>50</v>
      </c>
      <c r="J226" s="18">
        <f>Settings!D$3+('G2G Turnout'!$B226*(Settings!D$4+('G2G Turnout'!$B226*Settings!D$5)))</f>
        <v>619.59</v>
      </c>
      <c r="K226" s="18">
        <f>Settings!D$6+('G2G Turnout'!$B226*(Settings!D$7+('G2G Turnout'!$B226*Settings!D$8)))</f>
        <v>569.59</v>
      </c>
      <c r="L226" s="18">
        <f>Settings!E$3+('G2G Turnout'!$B226*(Settings!E$4+('G2G Turnout'!$B226*Settings!E$5)))</f>
        <v>2697.9500000000003</v>
      </c>
      <c r="M226" s="18">
        <f>Settings!E$6+('G2G Turnout'!$B226*(Settings!E$7+('G2G Turnout'!$B226*Settings!E$8)))</f>
        <v>50</v>
      </c>
      <c r="N226" s="18">
        <f>Settings!F$3+('G2G Turnout'!$B226*(Settings!F$4+('G2G Turnout'!$B226*Settings!F$5)))</f>
        <v>2697.9500000000003</v>
      </c>
      <c r="O226" s="18">
        <f>Settings!F$6+('G2G Turnout'!$B226*(Settings!F$7+('G2G Turnout'!$B226*Settings!F$8)))</f>
        <v>569.59</v>
      </c>
      <c r="P226" s="18">
        <f>Settings!G$3+('G2G Turnout'!$B226*(Settings!G$4+('G2G Turnout'!$B226*Settings!G$5)))</f>
        <v>2697.9500000000003</v>
      </c>
      <c r="Q226" s="18">
        <f>Settings!G$6+('G2G Turnout'!$B226*(Settings!G$7+('G2G Turnout'!$B226*Settings!G$8)))</f>
        <v>1089.18</v>
      </c>
      <c r="R226" s="18">
        <f>Settings!H$3+('G2G Turnout'!$B226*(Settings!H$4+('G2G Turnout'!$B226*Settings!H$5)))</f>
        <v>2697.9500000000003</v>
      </c>
      <c r="S226" s="18">
        <f>Settings!H$6+('G2G Turnout'!$B226*(Settings!H$7+('G2G Turnout'!$B226*Settings!H$8)))</f>
        <v>2647.9500000000003</v>
      </c>
      <c r="T226" s="18">
        <f>Settings!I$3+('G2G Turnout'!$B226*(Settings!I$4+('G2G Turnout'!$B226*Settings!I$5)))</f>
        <v>5295.9000000000005</v>
      </c>
      <c r="U226" s="18">
        <f>Settings!I$6+('G2G Turnout'!$B226*(Settings!I$7+('G2G Turnout'!$B226*Settings!I$8)))</f>
        <v>569.59</v>
      </c>
      <c r="V226" s="18">
        <f>Settings!J$3+('G2G Turnout'!$B226*(Settings!J$4+('G2G Turnout'!$B226*Settings!J$5)))</f>
        <v>5295.9000000000005</v>
      </c>
      <c r="W226" s="18">
        <f>Settings!J$6+('G2G Turnout'!$B226*(Settings!J$7+('G2G Turnout'!$B226*Settings!J$8)))</f>
        <v>2647.9500000000003</v>
      </c>
      <c r="X226" s="18">
        <f>Settings!K$3+('G2G Turnout'!$B226*(Settings!K$4+('G2G Turnout'!$B226*Settings!K$5)))</f>
        <v>5295.9000000000005</v>
      </c>
      <c r="Y226" s="18">
        <f>Settings!K$6+('G2G Turnout'!$B226*(Settings!K$7+('G2G Turnout'!$B226*Settings!K$8)))</f>
        <v>5245.9000000000005</v>
      </c>
      <c r="Z226" s="18">
        <f>Settings!L$3+('G2G Turnout'!$B226*(Settings!L$4+('G2G Turnout'!$B226*Settings!L$5)))</f>
        <v>15687.699999999999</v>
      </c>
      <c r="AA226" s="18">
        <f>Settings!L$6+('G2G Turnout'!$B226*(Settings!L$7+('G2G Turnout'!$B226*Settings!L$8)))</f>
        <v>13039.75</v>
      </c>
      <c r="AB226" s="18">
        <f>Settings!M$3+('G2G Turnout'!$B226*(Settings!M$4+('G2G Turnout'!$B226*Settings!M$5)))</f>
        <v>26079.5</v>
      </c>
      <c r="AC226" s="18">
        <f>Settings!M$6+('G2G Turnout'!$B226*(Settings!M$7+('G2G Turnout'!$B226*Settings!M$8)))</f>
        <v>2647.9500000000003</v>
      </c>
      <c r="AD226" s="18">
        <f>Settings!N$3+('G2G Turnout'!$B226*(Settings!N$4+('G2G Turnout'!$B226*Settings!N$5)))</f>
        <v>26079.5</v>
      </c>
      <c r="AE226" s="18">
        <f>Settings!N$6+('G2G Turnout'!$B226*(Settings!N$7+('G2G Turnout'!$B226*Settings!N$8)))</f>
        <v>259845</v>
      </c>
      <c r="AF226" s="4"/>
    </row>
    <row r="227" spans="1:32" x14ac:dyDescent="0.25">
      <c r="A227" s="4"/>
      <c r="B227" s="8">
        <v>224</v>
      </c>
      <c r="C227" s="18">
        <f>MAX(D226*(Settings!$C$15/Settings!$C$14),Settings!$C$16)</f>
        <v>3.9203779166666668</v>
      </c>
      <c r="D227" s="18">
        <f t="shared" si="9"/>
        <v>-1046227.542034</v>
      </c>
      <c r="E227" s="18">
        <f>G227*C227</f>
        <v>1142824.662034</v>
      </c>
      <c r="F227" s="18">
        <f t="shared" si="10"/>
        <v>96597.119999999995</v>
      </c>
      <c r="G227" s="18">
        <f t="shared" si="11"/>
        <v>291508.8</v>
      </c>
      <c r="H227" s="20">
        <f>Settings!C$3+('G2G Turnout'!$B227*(Settings!C$4+('G2G Turnout'!$B227*Settings!C$5)))</f>
        <v>624.16000000000008</v>
      </c>
      <c r="I227" s="18">
        <f>Settings!C$6+('G2G Turnout'!$B227*(Settings!C$7+('G2G Turnout'!$B227*Settings!C$8)))</f>
        <v>50</v>
      </c>
      <c r="J227" s="18">
        <f>Settings!D$3+('G2G Turnout'!$B227*(Settings!D$4+('G2G Turnout'!$B227*Settings!D$5)))</f>
        <v>624.16000000000008</v>
      </c>
      <c r="K227" s="18">
        <f>Settings!D$6+('G2G Turnout'!$B227*(Settings!D$7+('G2G Turnout'!$B227*Settings!D$8)))</f>
        <v>574.16000000000008</v>
      </c>
      <c r="L227" s="18">
        <f>Settings!E$3+('G2G Turnout'!$B227*(Settings!E$4+('G2G Turnout'!$B227*Settings!E$5)))</f>
        <v>2720.8</v>
      </c>
      <c r="M227" s="18">
        <f>Settings!E$6+('G2G Turnout'!$B227*(Settings!E$7+('G2G Turnout'!$B227*Settings!E$8)))</f>
        <v>50</v>
      </c>
      <c r="N227" s="18">
        <f>Settings!F$3+('G2G Turnout'!$B227*(Settings!F$4+('G2G Turnout'!$B227*Settings!F$5)))</f>
        <v>2720.8</v>
      </c>
      <c r="O227" s="18">
        <f>Settings!F$6+('G2G Turnout'!$B227*(Settings!F$7+('G2G Turnout'!$B227*Settings!F$8)))</f>
        <v>574.16000000000008</v>
      </c>
      <c r="P227" s="18">
        <f>Settings!G$3+('G2G Turnout'!$B227*(Settings!G$4+('G2G Turnout'!$B227*Settings!G$5)))</f>
        <v>2720.8</v>
      </c>
      <c r="Q227" s="18">
        <f>Settings!G$6+('G2G Turnout'!$B227*(Settings!G$7+('G2G Turnout'!$B227*Settings!G$8)))</f>
        <v>1098.3200000000002</v>
      </c>
      <c r="R227" s="18">
        <f>Settings!H$3+('G2G Turnout'!$B227*(Settings!H$4+('G2G Turnout'!$B227*Settings!H$5)))</f>
        <v>2720.8</v>
      </c>
      <c r="S227" s="18">
        <f>Settings!H$6+('G2G Turnout'!$B227*(Settings!H$7+('G2G Turnout'!$B227*Settings!H$8)))</f>
        <v>2670.8</v>
      </c>
      <c r="T227" s="18">
        <f>Settings!I$3+('G2G Turnout'!$B227*(Settings!I$4+('G2G Turnout'!$B227*Settings!I$5)))</f>
        <v>5341.6</v>
      </c>
      <c r="U227" s="18">
        <f>Settings!I$6+('G2G Turnout'!$B227*(Settings!I$7+('G2G Turnout'!$B227*Settings!I$8)))</f>
        <v>574.16000000000008</v>
      </c>
      <c r="V227" s="18">
        <f>Settings!J$3+('G2G Turnout'!$B227*(Settings!J$4+('G2G Turnout'!$B227*Settings!J$5)))</f>
        <v>5341.6</v>
      </c>
      <c r="W227" s="18">
        <f>Settings!J$6+('G2G Turnout'!$B227*(Settings!J$7+('G2G Turnout'!$B227*Settings!J$8)))</f>
        <v>2670.8</v>
      </c>
      <c r="X227" s="18">
        <f>Settings!K$3+('G2G Turnout'!$B227*(Settings!K$4+('G2G Turnout'!$B227*Settings!K$5)))</f>
        <v>5341.6</v>
      </c>
      <c r="Y227" s="18">
        <f>Settings!K$6+('G2G Turnout'!$B227*(Settings!K$7+('G2G Turnout'!$B227*Settings!K$8)))</f>
        <v>5291.6</v>
      </c>
      <c r="Z227" s="18">
        <f>Settings!L$3+('G2G Turnout'!$B227*(Settings!L$4+('G2G Turnout'!$B227*Settings!L$5)))</f>
        <v>15824.800000000001</v>
      </c>
      <c r="AA227" s="18">
        <f>Settings!L$6+('G2G Turnout'!$B227*(Settings!L$7+('G2G Turnout'!$B227*Settings!L$8)))</f>
        <v>13154</v>
      </c>
      <c r="AB227" s="18">
        <f>Settings!M$3+('G2G Turnout'!$B227*(Settings!M$4+('G2G Turnout'!$B227*Settings!M$5)))</f>
        <v>26308</v>
      </c>
      <c r="AC227" s="18">
        <f>Settings!M$6+('G2G Turnout'!$B227*(Settings!M$7+('G2G Turnout'!$B227*Settings!M$8)))</f>
        <v>2670.8</v>
      </c>
      <c r="AD227" s="18">
        <f>Settings!N$3+('G2G Turnout'!$B227*(Settings!N$4+('G2G Turnout'!$B227*Settings!N$5)))</f>
        <v>26308</v>
      </c>
      <c r="AE227" s="18">
        <f>Settings!N$6+('G2G Turnout'!$B227*(Settings!N$7+('G2G Turnout'!$B227*Settings!N$8)))</f>
        <v>262130</v>
      </c>
      <c r="AF227" s="4"/>
    </row>
    <row r="228" spans="1:32" x14ac:dyDescent="0.25">
      <c r="A228" s="4"/>
      <c r="B228" s="8">
        <v>225</v>
      </c>
      <c r="C228" s="18">
        <f>MAX(D227*(Settings!$C$15/Settings!$C$14),Settings!$C$16)</f>
        <v>0.25</v>
      </c>
      <c r="D228" s="18">
        <f t="shared" si="9"/>
        <v>23918.4375</v>
      </c>
      <c r="E228" s="18">
        <f>G228*C228</f>
        <v>73514.0625</v>
      </c>
      <c r="F228" s="18">
        <f t="shared" si="10"/>
        <v>97432.5</v>
      </c>
      <c r="G228" s="18">
        <f t="shared" si="11"/>
        <v>294056.25</v>
      </c>
      <c r="H228" s="20">
        <f>Settings!C$3+('G2G Turnout'!$B228*(Settings!C$4+('G2G Turnout'!$B228*Settings!C$5)))</f>
        <v>628.75</v>
      </c>
      <c r="I228" s="18">
        <f>Settings!C$6+('G2G Turnout'!$B228*(Settings!C$7+('G2G Turnout'!$B228*Settings!C$8)))</f>
        <v>50</v>
      </c>
      <c r="J228" s="18">
        <f>Settings!D$3+('G2G Turnout'!$B228*(Settings!D$4+('G2G Turnout'!$B228*Settings!D$5)))</f>
        <v>628.75</v>
      </c>
      <c r="K228" s="18">
        <f>Settings!D$6+('G2G Turnout'!$B228*(Settings!D$7+('G2G Turnout'!$B228*Settings!D$8)))</f>
        <v>578.75</v>
      </c>
      <c r="L228" s="18">
        <f>Settings!E$3+('G2G Turnout'!$B228*(Settings!E$4+('G2G Turnout'!$B228*Settings!E$5)))</f>
        <v>2743.75</v>
      </c>
      <c r="M228" s="18">
        <f>Settings!E$6+('G2G Turnout'!$B228*(Settings!E$7+('G2G Turnout'!$B228*Settings!E$8)))</f>
        <v>50</v>
      </c>
      <c r="N228" s="18">
        <f>Settings!F$3+('G2G Turnout'!$B228*(Settings!F$4+('G2G Turnout'!$B228*Settings!F$5)))</f>
        <v>2743.75</v>
      </c>
      <c r="O228" s="18">
        <f>Settings!F$6+('G2G Turnout'!$B228*(Settings!F$7+('G2G Turnout'!$B228*Settings!F$8)))</f>
        <v>578.75</v>
      </c>
      <c r="P228" s="18">
        <f>Settings!G$3+('G2G Turnout'!$B228*(Settings!G$4+('G2G Turnout'!$B228*Settings!G$5)))</f>
        <v>2743.75</v>
      </c>
      <c r="Q228" s="18">
        <f>Settings!G$6+('G2G Turnout'!$B228*(Settings!G$7+('G2G Turnout'!$B228*Settings!G$8)))</f>
        <v>1107.5</v>
      </c>
      <c r="R228" s="18">
        <f>Settings!H$3+('G2G Turnout'!$B228*(Settings!H$4+('G2G Turnout'!$B228*Settings!H$5)))</f>
        <v>2743.75</v>
      </c>
      <c r="S228" s="18">
        <f>Settings!H$6+('G2G Turnout'!$B228*(Settings!H$7+('G2G Turnout'!$B228*Settings!H$8)))</f>
        <v>2693.75</v>
      </c>
      <c r="T228" s="18">
        <f>Settings!I$3+('G2G Turnout'!$B228*(Settings!I$4+('G2G Turnout'!$B228*Settings!I$5)))</f>
        <v>5387.5</v>
      </c>
      <c r="U228" s="18">
        <f>Settings!I$6+('G2G Turnout'!$B228*(Settings!I$7+('G2G Turnout'!$B228*Settings!I$8)))</f>
        <v>578.75</v>
      </c>
      <c r="V228" s="18">
        <f>Settings!J$3+('G2G Turnout'!$B228*(Settings!J$4+('G2G Turnout'!$B228*Settings!J$5)))</f>
        <v>5387.5</v>
      </c>
      <c r="W228" s="18">
        <f>Settings!J$6+('G2G Turnout'!$B228*(Settings!J$7+('G2G Turnout'!$B228*Settings!J$8)))</f>
        <v>2693.75</v>
      </c>
      <c r="X228" s="18">
        <f>Settings!K$3+('G2G Turnout'!$B228*(Settings!K$4+('G2G Turnout'!$B228*Settings!K$5)))</f>
        <v>5387.5</v>
      </c>
      <c r="Y228" s="18">
        <f>Settings!K$6+('G2G Turnout'!$B228*(Settings!K$7+('G2G Turnout'!$B228*Settings!K$8)))</f>
        <v>5337.5</v>
      </c>
      <c r="Z228" s="18">
        <f>Settings!L$3+('G2G Turnout'!$B228*(Settings!L$4+('G2G Turnout'!$B228*Settings!L$5)))</f>
        <v>15962.5</v>
      </c>
      <c r="AA228" s="18">
        <f>Settings!L$6+('G2G Turnout'!$B228*(Settings!L$7+('G2G Turnout'!$B228*Settings!L$8)))</f>
        <v>13268.75</v>
      </c>
      <c r="AB228" s="18">
        <f>Settings!M$3+('G2G Turnout'!$B228*(Settings!M$4+('G2G Turnout'!$B228*Settings!M$5)))</f>
        <v>26537.5</v>
      </c>
      <c r="AC228" s="18">
        <f>Settings!M$6+('G2G Turnout'!$B228*(Settings!M$7+('G2G Turnout'!$B228*Settings!M$8)))</f>
        <v>2693.75</v>
      </c>
      <c r="AD228" s="18">
        <f>Settings!N$3+('G2G Turnout'!$B228*(Settings!N$4+('G2G Turnout'!$B228*Settings!N$5)))</f>
        <v>26537.5</v>
      </c>
      <c r="AE228" s="18">
        <f>Settings!N$6+('G2G Turnout'!$B228*(Settings!N$7+('G2G Turnout'!$B228*Settings!N$8)))</f>
        <v>264425</v>
      </c>
      <c r="AF228" s="4"/>
    </row>
    <row r="229" spans="1:32" x14ac:dyDescent="0.25">
      <c r="A229" s="4"/>
      <c r="B229" s="8">
        <v>226</v>
      </c>
      <c r="C229" s="18">
        <f>MAX(D228*(Settings!$C$15/Settings!$C$14),Settings!$C$16)</f>
        <v>3.9864062499999999</v>
      </c>
      <c r="D229" s="18">
        <f t="shared" si="9"/>
        <v>-1084155.5725624999</v>
      </c>
      <c r="E229" s="18">
        <f>G229*C229</f>
        <v>1182427.0925624999</v>
      </c>
      <c r="F229" s="18">
        <f t="shared" si="10"/>
        <v>98271.52</v>
      </c>
      <c r="G229" s="18">
        <f t="shared" si="11"/>
        <v>296614.8</v>
      </c>
      <c r="H229" s="20">
        <f>Settings!C$3+('G2G Turnout'!$B229*(Settings!C$4+('G2G Turnout'!$B229*Settings!C$5)))</f>
        <v>633.36000000000013</v>
      </c>
      <c r="I229" s="18">
        <f>Settings!C$6+('G2G Turnout'!$B229*(Settings!C$7+('G2G Turnout'!$B229*Settings!C$8)))</f>
        <v>50</v>
      </c>
      <c r="J229" s="18">
        <f>Settings!D$3+('G2G Turnout'!$B229*(Settings!D$4+('G2G Turnout'!$B229*Settings!D$5)))</f>
        <v>633.36000000000013</v>
      </c>
      <c r="K229" s="18">
        <f>Settings!D$6+('G2G Turnout'!$B229*(Settings!D$7+('G2G Turnout'!$B229*Settings!D$8)))</f>
        <v>583.36000000000013</v>
      </c>
      <c r="L229" s="18">
        <f>Settings!E$3+('G2G Turnout'!$B229*(Settings!E$4+('G2G Turnout'!$B229*Settings!E$5)))</f>
        <v>2766.8</v>
      </c>
      <c r="M229" s="18">
        <f>Settings!E$6+('G2G Turnout'!$B229*(Settings!E$7+('G2G Turnout'!$B229*Settings!E$8)))</f>
        <v>50</v>
      </c>
      <c r="N229" s="18">
        <f>Settings!F$3+('G2G Turnout'!$B229*(Settings!F$4+('G2G Turnout'!$B229*Settings!F$5)))</f>
        <v>2766.8</v>
      </c>
      <c r="O229" s="18">
        <f>Settings!F$6+('G2G Turnout'!$B229*(Settings!F$7+('G2G Turnout'!$B229*Settings!F$8)))</f>
        <v>583.36000000000013</v>
      </c>
      <c r="P229" s="18">
        <f>Settings!G$3+('G2G Turnout'!$B229*(Settings!G$4+('G2G Turnout'!$B229*Settings!G$5)))</f>
        <v>2766.8</v>
      </c>
      <c r="Q229" s="18">
        <f>Settings!G$6+('G2G Turnout'!$B229*(Settings!G$7+('G2G Turnout'!$B229*Settings!G$8)))</f>
        <v>1116.7200000000003</v>
      </c>
      <c r="R229" s="18">
        <f>Settings!H$3+('G2G Turnout'!$B229*(Settings!H$4+('G2G Turnout'!$B229*Settings!H$5)))</f>
        <v>2766.8</v>
      </c>
      <c r="S229" s="18">
        <f>Settings!H$6+('G2G Turnout'!$B229*(Settings!H$7+('G2G Turnout'!$B229*Settings!H$8)))</f>
        <v>2716.8</v>
      </c>
      <c r="T229" s="18">
        <f>Settings!I$3+('G2G Turnout'!$B229*(Settings!I$4+('G2G Turnout'!$B229*Settings!I$5)))</f>
        <v>5433.6</v>
      </c>
      <c r="U229" s="18">
        <f>Settings!I$6+('G2G Turnout'!$B229*(Settings!I$7+('G2G Turnout'!$B229*Settings!I$8)))</f>
        <v>583.36000000000013</v>
      </c>
      <c r="V229" s="18">
        <f>Settings!J$3+('G2G Turnout'!$B229*(Settings!J$4+('G2G Turnout'!$B229*Settings!J$5)))</f>
        <v>5433.6</v>
      </c>
      <c r="W229" s="18">
        <f>Settings!J$6+('G2G Turnout'!$B229*(Settings!J$7+('G2G Turnout'!$B229*Settings!J$8)))</f>
        <v>2716.8</v>
      </c>
      <c r="X229" s="18">
        <f>Settings!K$3+('G2G Turnout'!$B229*(Settings!K$4+('G2G Turnout'!$B229*Settings!K$5)))</f>
        <v>5433.6</v>
      </c>
      <c r="Y229" s="18">
        <f>Settings!K$6+('G2G Turnout'!$B229*(Settings!K$7+('G2G Turnout'!$B229*Settings!K$8)))</f>
        <v>5383.6</v>
      </c>
      <c r="Z229" s="18">
        <f>Settings!L$3+('G2G Turnout'!$B229*(Settings!L$4+('G2G Turnout'!$B229*Settings!L$5)))</f>
        <v>16100.8</v>
      </c>
      <c r="AA229" s="18">
        <f>Settings!L$6+('G2G Turnout'!$B229*(Settings!L$7+('G2G Turnout'!$B229*Settings!L$8)))</f>
        <v>13384</v>
      </c>
      <c r="AB229" s="18">
        <f>Settings!M$3+('G2G Turnout'!$B229*(Settings!M$4+('G2G Turnout'!$B229*Settings!M$5)))</f>
        <v>26768</v>
      </c>
      <c r="AC229" s="18">
        <f>Settings!M$6+('G2G Turnout'!$B229*(Settings!M$7+('G2G Turnout'!$B229*Settings!M$8)))</f>
        <v>2716.8</v>
      </c>
      <c r="AD229" s="18">
        <f>Settings!N$3+('G2G Turnout'!$B229*(Settings!N$4+('G2G Turnout'!$B229*Settings!N$5)))</f>
        <v>26768</v>
      </c>
      <c r="AE229" s="18">
        <f>Settings!N$6+('G2G Turnout'!$B229*(Settings!N$7+('G2G Turnout'!$B229*Settings!N$8)))</f>
        <v>266730</v>
      </c>
      <c r="AF229" s="4"/>
    </row>
    <row r="230" spans="1:32" x14ac:dyDescent="0.25">
      <c r="A230" s="4"/>
      <c r="B230" s="8">
        <v>227</v>
      </c>
      <c r="C230" s="18">
        <f>MAX(D229*(Settings!$C$15/Settings!$C$14),Settings!$C$16)</f>
        <v>0.25</v>
      </c>
      <c r="D230" s="18">
        <f t="shared" si="9"/>
        <v>24318.067500000005</v>
      </c>
      <c r="E230" s="18">
        <f>G230*C230</f>
        <v>74796.112500000003</v>
      </c>
      <c r="F230" s="18">
        <f t="shared" si="10"/>
        <v>99114.180000000008</v>
      </c>
      <c r="G230" s="18">
        <f t="shared" si="11"/>
        <v>299184.45</v>
      </c>
      <c r="H230" s="20">
        <f>Settings!C$3+('G2G Turnout'!$B230*(Settings!C$4+('G2G Turnout'!$B230*Settings!C$5)))</f>
        <v>637.99</v>
      </c>
      <c r="I230" s="18">
        <f>Settings!C$6+('G2G Turnout'!$B230*(Settings!C$7+('G2G Turnout'!$B230*Settings!C$8)))</f>
        <v>50</v>
      </c>
      <c r="J230" s="18">
        <f>Settings!D$3+('G2G Turnout'!$B230*(Settings!D$4+('G2G Turnout'!$B230*Settings!D$5)))</f>
        <v>637.99</v>
      </c>
      <c r="K230" s="18">
        <f>Settings!D$6+('G2G Turnout'!$B230*(Settings!D$7+('G2G Turnout'!$B230*Settings!D$8)))</f>
        <v>587.99</v>
      </c>
      <c r="L230" s="18">
        <f>Settings!E$3+('G2G Turnout'!$B230*(Settings!E$4+('G2G Turnout'!$B230*Settings!E$5)))</f>
        <v>2789.9500000000003</v>
      </c>
      <c r="M230" s="18">
        <f>Settings!E$6+('G2G Turnout'!$B230*(Settings!E$7+('G2G Turnout'!$B230*Settings!E$8)))</f>
        <v>50</v>
      </c>
      <c r="N230" s="18">
        <f>Settings!F$3+('G2G Turnout'!$B230*(Settings!F$4+('G2G Turnout'!$B230*Settings!F$5)))</f>
        <v>2789.9500000000003</v>
      </c>
      <c r="O230" s="18">
        <f>Settings!F$6+('G2G Turnout'!$B230*(Settings!F$7+('G2G Turnout'!$B230*Settings!F$8)))</f>
        <v>587.99</v>
      </c>
      <c r="P230" s="18">
        <f>Settings!G$3+('G2G Turnout'!$B230*(Settings!G$4+('G2G Turnout'!$B230*Settings!G$5)))</f>
        <v>2789.9500000000003</v>
      </c>
      <c r="Q230" s="18">
        <f>Settings!G$6+('G2G Turnout'!$B230*(Settings!G$7+('G2G Turnout'!$B230*Settings!G$8)))</f>
        <v>1125.98</v>
      </c>
      <c r="R230" s="18">
        <f>Settings!H$3+('G2G Turnout'!$B230*(Settings!H$4+('G2G Turnout'!$B230*Settings!H$5)))</f>
        <v>2789.9500000000003</v>
      </c>
      <c r="S230" s="18">
        <f>Settings!H$6+('G2G Turnout'!$B230*(Settings!H$7+('G2G Turnout'!$B230*Settings!H$8)))</f>
        <v>2739.9500000000003</v>
      </c>
      <c r="T230" s="18">
        <f>Settings!I$3+('G2G Turnout'!$B230*(Settings!I$4+('G2G Turnout'!$B230*Settings!I$5)))</f>
        <v>5479.9000000000005</v>
      </c>
      <c r="U230" s="18">
        <f>Settings!I$6+('G2G Turnout'!$B230*(Settings!I$7+('G2G Turnout'!$B230*Settings!I$8)))</f>
        <v>587.99</v>
      </c>
      <c r="V230" s="18">
        <f>Settings!J$3+('G2G Turnout'!$B230*(Settings!J$4+('G2G Turnout'!$B230*Settings!J$5)))</f>
        <v>5479.9000000000005</v>
      </c>
      <c r="W230" s="18">
        <f>Settings!J$6+('G2G Turnout'!$B230*(Settings!J$7+('G2G Turnout'!$B230*Settings!J$8)))</f>
        <v>2739.9500000000003</v>
      </c>
      <c r="X230" s="18">
        <f>Settings!K$3+('G2G Turnout'!$B230*(Settings!K$4+('G2G Turnout'!$B230*Settings!K$5)))</f>
        <v>5479.9000000000005</v>
      </c>
      <c r="Y230" s="18">
        <f>Settings!K$6+('G2G Turnout'!$B230*(Settings!K$7+('G2G Turnout'!$B230*Settings!K$8)))</f>
        <v>5429.9000000000005</v>
      </c>
      <c r="Z230" s="18">
        <f>Settings!L$3+('G2G Turnout'!$B230*(Settings!L$4+('G2G Turnout'!$B230*Settings!L$5)))</f>
        <v>16239.699999999999</v>
      </c>
      <c r="AA230" s="18">
        <f>Settings!L$6+('G2G Turnout'!$B230*(Settings!L$7+('G2G Turnout'!$B230*Settings!L$8)))</f>
        <v>13499.75</v>
      </c>
      <c r="AB230" s="18">
        <f>Settings!M$3+('G2G Turnout'!$B230*(Settings!M$4+('G2G Turnout'!$B230*Settings!M$5)))</f>
        <v>26999.5</v>
      </c>
      <c r="AC230" s="18">
        <f>Settings!M$6+('G2G Turnout'!$B230*(Settings!M$7+('G2G Turnout'!$B230*Settings!M$8)))</f>
        <v>2739.9500000000003</v>
      </c>
      <c r="AD230" s="18">
        <f>Settings!N$3+('G2G Turnout'!$B230*(Settings!N$4+('G2G Turnout'!$B230*Settings!N$5)))</f>
        <v>26999.5</v>
      </c>
      <c r="AE230" s="18">
        <f>Settings!N$6+('G2G Turnout'!$B230*(Settings!N$7+('G2G Turnout'!$B230*Settings!N$8)))</f>
        <v>269045</v>
      </c>
      <c r="AF230" s="4"/>
    </row>
    <row r="231" spans="1:32" x14ac:dyDescent="0.25">
      <c r="A231" s="4"/>
      <c r="B231" s="8">
        <v>228</v>
      </c>
      <c r="C231" s="18">
        <f>MAX(D230*(Settings!$C$15/Settings!$C$14),Settings!$C$16)</f>
        <v>4.0530112500000008</v>
      </c>
      <c r="D231" s="18">
        <f t="shared" si="9"/>
        <v>-1123097.2704585004</v>
      </c>
      <c r="E231" s="18">
        <f>G231*C231</f>
        <v>1223057.7504585003</v>
      </c>
      <c r="F231" s="18">
        <f t="shared" si="10"/>
        <v>99960.48000000001</v>
      </c>
      <c r="G231" s="18">
        <f t="shared" si="11"/>
        <v>301765.2</v>
      </c>
      <c r="H231" s="20">
        <f>Settings!C$3+('G2G Turnout'!$B231*(Settings!C$4+('G2G Turnout'!$B231*Settings!C$5)))</f>
        <v>642.6400000000001</v>
      </c>
      <c r="I231" s="18">
        <f>Settings!C$6+('G2G Turnout'!$B231*(Settings!C$7+('G2G Turnout'!$B231*Settings!C$8)))</f>
        <v>50</v>
      </c>
      <c r="J231" s="18">
        <f>Settings!D$3+('G2G Turnout'!$B231*(Settings!D$4+('G2G Turnout'!$B231*Settings!D$5)))</f>
        <v>642.6400000000001</v>
      </c>
      <c r="K231" s="18">
        <f>Settings!D$6+('G2G Turnout'!$B231*(Settings!D$7+('G2G Turnout'!$B231*Settings!D$8)))</f>
        <v>592.6400000000001</v>
      </c>
      <c r="L231" s="18">
        <f>Settings!E$3+('G2G Turnout'!$B231*(Settings!E$4+('G2G Turnout'!$B231*Settings!E$5)))</f>
        <v>2813.2000000000003</v>
      </c>
      <c r="M231" s="18">
        <f>Settings!E$6+('G2G Turnout'!$B231*(Settings!E$7+('G2G Turnout'!$B231*Settings!E$8)))</f>
        <v>50</v>
      </c>
      <c r="N231" s="18">
        <f>Settings!F$3+('G2G Turnout'!$B231*(Settings!F$4+('G2G Turnout'!$B231*Settings!F$5)))</f>
        <v>2813.2000000000003</v>
      </c>
      <c r="O231" s="18">
        <f>Settings!F$6+('G2G Turnout'!$B231*(Settings!F$7+('G2G Turnout'!$B231*Settings!F$8)))</f>
        <v>592.6400000000001</v>
      </c>
      <c r="P231" s="18">
        <f>Settings!G$3+('G2G Turnout'!$B231*(Settings!G$4+('G2G Turnout'!$B231*Settings!G$5)))</f>
        <v>2813.2000000000003</v>
      </c>
      <c r="Q231" s="18">
        <f>Settings!G$6+('G2G Turnout'!$B231*(Settings!G$7+('G2G Turnout'!$B231*Settings!G$8)))</f>
        <v>1135.2800000000002</v>
      </c>
      <c r="R231" s="18">
        <f>Settings!H$3+('G2G Turnout'!$B231*(Settings!H$4+('G2G Turnout'!$B231*Settings!H$5)))</f>
        <v>2813.2000000000003</v>
      </c>
      <c r="S231" s="18">
        <f>Settings!H$6+('G2G Turnout'!$B231*(Settings!H$7+('G2G Turnout'!$B231*Settings!H$8)))</f>
        <v>2763.2000000000003</v>
      </c>
      <c r="T231" s="18">
        <f>Settings!I$3+('G2G Turnout'!$B231*(Settings!I$4+('G2G Turnout'!$B231*Settings!I$5)))</f>
        <v>5526.4000000000005</v>
      </c>
      <c r="U231" s="18">
        <f>Settings!I$6+('G2G Turnout'!$B231*(Settings!I$7+('G2G Turnout'!$B231*Settings!I$8)))</f>
        <v>592.6400000000001</v>
      </c>
      <c r="V231" s="18">
        <f>Settings!J$3+('G2G Turnout'!$B231*(Settings!J$4+('G2G Turnout'!$B231*Settings!J$5)))</f>
        <v>5526.4000000000005</v>
      </c>
      <c r="W231" s="18">
        <f>Settings!J$6+('G2G Turnout'!$B231*(Settings!J$7+('G2G Turnout'!$B231*Settings!J$8)))</f>
        <v>2763.2000000000003</v>
      </c>
      <c r="X231" s="18">
        <f>Settings!K$3+('G2G Turnout'!$B231*(Settings!K$4+('G2G Turnout'!$B231*Settings!K$5)))</f>
        <v>5526.4000000000005</v>
      </c>
      <c r="Y231" s="18">
        <f>Settings!K$6+('G2G Turnout'!$B231*(Settings!K$7+('G2G Turnout'!$B231*Settings!K$8)))</f>
        <v>5476.4000000000005</v>
      </c>
      <c r="Z231" s="18">
        <f>Settings!L$3+('G2G Turnout'!$B231*(Settings!L$4+('G2G Turnout'!$B231*Settings!L$5)))</f>
        <v>16379.199999999999</v>
      </c>
      <c r="AA231" s="18">
        <f>Settings!L$6+('G2G Turnout'!$B231*(Settings!L$7+('G2G Turnout'!$B231*Settings!L$8)))</f>
        <v>13616</v>
      </c>
      <c r="AB231" s="18">
        <f>Settings!M$3+('G2G Turnout'!$B231*(Settings!M$4+('G2G Turnout'!$B231*Settings!M$5)))</f>
        <v>27232</v>
      </c>
      <c r="AC231" s="18">
        <f>Settings!M$6+('G2G Turnout'!$B231*(Settings!M$7+('G2G Turnout'!$B231*Settings!M$8)))</f>
        <v>2763.2000000000003</v>
      </c>
      <c r="AD231" s="18">
        <f>Settings!N$3+('G2G Turnout'!$B231*(Settings!N$4+('G2G Turnout'!$B231*Settings!N$5)))</f>
        <v>27232</v>
      </c>
      <c r="AE231" s="18">
        <f>Settings!N$6+('G2G Turnout'!$B231*(Settings!N$7+('G2G Turnout'!$B231*Settings!N$8)))</f>
        <v>271370</v>
      </c>
      <c r="AF231" s="4"/>
    </row>
    <row r="232" spans="1:32" x14ac:dyDescent="0.25">
      <c r="A232" s="4"/>
      <c r="B232" s="8">
        <v>229</v>
      </c>
      <c r="C232" s="18">
        <f>MAX(D231*(Settings!$C$15/Settings!$C$14),Settings!$C$16)</f>
        <v>0.25</v>
      </c>
      <c r="D232" s="18">
        <f t="shared" si="9"/>
        <v>24721.157500000001</v>
      </c>
      <c r="E232" s="18">
        <f>G232*C232</f>
        <v>76089.262499999997</v>
      </c>
      <c r="F232" s="18">
        <f t="shared" si="10"/>
        <v>100810.42</v>
      </c>
      <c r="G232" s="18">
        <f t="shared" si="11"/>
        <v>304357.05</v>
      </c>
      <c r="H232" s="20">
        <f>Settings!C$3+('G2G Turnout'!$B232*(Settings!C$4+('G2G Turnout'!$B232*Settings!C$5)))</f>
        <v>647.31000000000006</v>
      </c>
      <c r="I232" s="18">
        <f>Settings!C$6+('G2G Turnout'!$B232*(Settings!C$7+('G2G Turnout'!$B232*Settings!C$8)))</f>
        <v>50</v>
      </c>
      <c r="J232" s="18">
        <f>Settings!D$3+('G2G Turnout'!$B232*(Settings!D$4+('G2G Turnout'!$B232*Settings!D$5)))</f>
        <v>647.31000000000006</v>
      </c>
      <c r="K232" s="18">
        <f>Settings!D$6+('G2G Turnout'!$B232*(Settings!D$7+('G2G Turnout'!$B232*Settings!D$8)))</f>
        <v>597.31000000000006</v>
      </c>
      <c r="L232" s="18">
        <f>Settings!E$3+('G2G Turnout'!$B232*(Settings!E$4+('G2G Turnout'!$B232*Settings!E$5)))</f>
        <v>2836.55</v>
      </c>
      <c r="M232" s="18">
        <f>Settings!E$6+('G2G Turnout'!$B232*(Settings!E$7+('G2G Turnout'!$B232*Settings!E$8)))</f>
        <v>50</v>
      </c>
      <c r="N232" s="18">
        <f>Settings!F$3+('G2G Turnout'!$B232*(Settings!F$4+('G2G Turnout'!$B232*Settings!F$5)))</f>
        <v>2836.55</v>
      </c>
      <c r="O232" s="18">
        <f>Settings!F$6+('G2G Turnout'!$B232*(Settings!F$7+('G2G Turnout'!$B232*Settings!F$8)))</f>
        <v>597.31000000000006</v>
      </c>
      <c r="P232" s="18">
        <f>Settings!G$3+('G2G Turnout'!$B232*(Settings!G$4+('G2G Turnout'!$B232*Settings!G$5)))</f>
        <v>2836.55</v>
      </c>
      <c r="Q232" s="18">
        <f>Settings!G$6+('G2G Turnout'!$B232*(Settings!G$7+('G2G Turnout'!$B232*Settings!G$8)))</f>
        <v>1144.6200000000001</v>
      </c>
      <c r="R232" s="18">
        <f>Settings!H$3+('G2G Turnout'!$B232*(Settings!H$4+('G2G Turnout'!$B232*Settings!H$5)))</f>
        <v>2836.55</v>
      </c>
      <c r="S232" s="18">
        <f>Settings!H$6+('G2G Turnout'!$B232*(Settings!H$7+('G2G Turnout'!$B232*Settings!H$8)))</f>
        <v>2786.55</v>
      </c>
      <c r="T232" s="18">
        <f>Settings!I$3+('G2G Turnout'!$B232*(Settings!I$4+('G2G Turnout'!$B232*Settings!I$5)))</f>
        <v>5573.1</v>
      </c>
      <c r="U232" s="18">
        <f>Settings!I$6+('G2G Turnout'!$B232*(Settings!I$7+('G2G Turnout'!$B232*Settings!I$8)))</f>
        <v>597.31000000000006</v>
      </c>
      <c r="V232" s="18">
        <f>Settings!J$3+('G2G Turnout'!$B232*(Settings!J$4+('G2G Turnout'!$B232*Settings!J$5)))</f>
        <v>5573.1</v>
      </c>
      <c r="W232" s="18">
        <f>Settings!J$6+('G2G Turnout'!$B232*(Settings!J$7+('G2G Turnout'!$B232*Settings!J$8)))</f>
        <v>2786.55</v>
      </c>
      <c r="X232" s="18">
        <f>Settings!K$3+('G2G Turnout'!$B232*(Settings!K$4+('G2G Turnout'!$B232*Settings!K$5)))</f>
        <v>5573.1</v>
      </c>
      <c r="Y232" s="18">
        <f>Settings!K$6+('G2G Turnout'!$B232*(Settings!K$7+('G2G Turnout'!$B232*Settings!K$8)))</f>
        <v>5523.1</v>
      </c>
      <c r="Z232" s="18">
        <f>Settings!L$3+('G2G Turnout'!$B232*(Settings!L$4+('G2G Turnout'!$B232*Settings!L$5)))</f>
        <v>16519.3</v>
      </c>
      <c r="AA232" s="18">
        <f>Settings!L$6+('G2G Turnout'!$B232*(Settings!L$7+('G2G Turnout'!$B232*Settings!L$8)))</f>
        <v>13732.75</v>
      </c>
      <c r="AB232" s="18">
        <f>Settings!M$3+('G2G Turnout'!$B232*(Settings!M$4+('G2G Turnout'!$B232*Settings!M$5)))</f>
        <v>27465.5</v>
      </c>
      <c r="AC232" s="18">
        <f>Settings!M$6+('G2G Turnout'!$B232*(Settings!M$7+('G2G Turnout'!$B232*Settings!M$8)))</f>
        <v>2786.55</v>
      </c>
      <c r="AD232" s="18">
        <f>Settings!N$3+('G2G Turnout'!$B232*(Settings!N$4+('G2G Turnout'!$B232*Settings!N$5)))</f>
        <v>27465.5</v>
      </c>
      <c r="AE232" s="18">
        <f>Settings!N$6+('G2G Turnout'!$B232*(Settings!N$7+('G2G Turnout'!$B232*Settings!N$8)))</f>
        <v>273705</v>
      </c>
      <c r="AF232" s="4"/>
    </row>
    <row r="233" spans="1:32" x14ac:dyDescent="0.25">
      <c r="A233" s="4"/>
      <c r="B233" s="8">
        <v>230</v>
      </c>
      <c r="C233" s="18">
        <f>MAX(D232*(Settings!$C$15/Settings!$C$14),Settings!$C$16)</f>
        <v>4.1201929166666664</v>
      </c>
      <c r="D233" s="18">
        <f t="shared" si="9"/>
        <v>-1163070.4176999999</v>
      </c>
      <c r="E233" s="18">
        <f>G233*C233</f>
        <v>1264734.4176999999</v>
      </c>
      <c r="F233" s="18">
        <f t="shared" si="10"/>
        <v>101664</v>
      </c>
      <c r="G233" s="18">
        <f t="shared" si="11"/>
        <v>306960</v>
      </c>
      <c r="H233" s="20">
        <f>Settings!C$3+('G2G Turnout'!$B233*(Settings!C$4+('G2G Turnout'!$B233*Settings!C$5)))</f>
        <v>652.00000000000011</v>
      </c>
      <c r="I233" s="18">
        <f>Settings!C$6+('G2G Turnout'!$B233*(Settings!C$7+('G2G Turnout'!$B233*Settings!C$8)))</f>
        <v>50</v>
      </c>
      <c r="J233" s="18">
        <f>Settings!D$3+('G2G Turnout'!$B233*(Settings!D$4+('G2G Turnout'!$B233*Settings!D$5)))</f>
        <v>652.00000000000011</v>
      </c>
      <c r="K233" s="18">
        <f>Settings!D$6+('G2G Turnout'!$B233*(Settings!D$7+('G2G Turnout'!$B233*Settings!D$8)))</f>
        <v>602.00000000000011</v>
      </c>
      <c r="L233" s="18">
        <f>Settings!E$3+('G2G Turnout'!$B233*(Settings!E$4+('G2G Turnout'!$B233*Settings!E$5)))</f>
        <v>2860</v>
      </c>
      <c r="M233" s="18">
        <f>Settings!E$6+('G2G Turnout'!$B233*(Settings!E$7+('G2G Turnout'!$B233*Settings!E$8)))</f>
        <v>50</v>
      </c>
      <c r="N233" s="18">
        <f>Settings!F$3+('G2G Turnout'!$B233*(Settings!F$4+('G2G Turnout'!$B233*Settings!F$5)))</f>
        <v>2860</v>
      </c>
      <c r="O233" s="18">
        <f>Settings!F$6+('G2G Turnout'!$B233*(Settings!F$7+('G2G Turnout'!$B233*Settings!F$8)))</f>
        <v>602.00000000000011</v>
      </c>
      <c r="P233" s="18">
        <f>Settings!G$3+('G2G Turnout'!$B233*(Settings!G$4+('G2G Turnout'!$B233*Settings!G$5)))</f>
        <v>2860</v>
      </c>
      <c r="Q233" s="18">
        <f>Settings!G$6+('G2G Turnout'!$B233*(Settings!G$7+('G2G Turnout'!$B233*Settings!G$8)))</f>
        <v>1154.0000000000002</v>
      </c>
      <c r="R233" s="18">
        <f>Settings!H$3+('G2G Turnout'!$B233*(Settings!H$4+('G2G Turnout'!$B233*Settings!H$5)))</f>
        <v>2860</v>
      </c>
      <c r="S233" s="18">
        <f>Settings!H$6+('G2G Turnout'!$B233*(Settings!H$7+('G2G Turnout'!$B233*Settings!H$8)))</f>
        <v>2810</v>
      </c>
      <c r="T233" s="18">
        <f>Settings!I$3+('G2G Turnout'!$B233*(Settings!I$4+('G2G Turnout'!$B233*Settings!I$5)))</f>
        <v>5620</v>
      </c>
      <c r="U233" s="18">
        <f>Settings!I$6+('G2G Turnout'!$B233*(Settings!I$7+('G2G Turnout'!$B233*Settings!I$8)))</f>
        <v>602.00000000000011</v>
      </c>
      <c r="V233" s="18">
        <f>Settings!J$3+('G2G Turnout'!$B233*(Settings!J$4+('G2G Turnout'!$B233*Settings!J$5)))</f>
        <v>5620</v>
      </c>
      <c r="W233" s="18">
        <f>Settings!J$6+('G2G Turnout'!$B233*(Settings!J$7+('G2G Turnout'!$B233*Settings!J$8)))</f>
        <v>2810</v>
      </c>
      <c r="X233" s="18">
        <f>Settings!K$3+('G2G Turnout'!$B233*(Settings!K$4+('G2G Turnout'!$B233*Settings!K$5)))</f>
        <v>5620</v>
      </c>
      <c r="Y233" s="18">
        <f>Settings!K$6+('G2G Turnout'!$B233*(Settings!K$7+('G2G Turnout'!$B233*Settings!K$8)))</f>
        <v>5570</v>
      </c>
      <c r="Z233" s="18">
        <f>Settings!L$3+('G2G Turnout'!$B233*(Settings!L$4+('G2G Turnout'!$B233*Settings!L$5)))</f>
        <v>16660</v>
      </c>
      <c r="AA233" s="18">
        <f>Settings!L$6+('G2G Turnout'!$B233*(Settings!L$7+('G2G Turnout'!$B233*Settings!L$8)))</f>
        <v>13850</v>
      </c>
      <c r="AB233" s="18">
        <f>Settings!M$3+('G2G Turnout'!$B233*(Settings!M$4+('G2G Turnout'!$B233*Settings!M$5)))</f>
        <v>27700</v>
      </c>
      <c r="AC233" s="18">
        <f>Settings!M$6+('G2G Turnout'!$B233*(Settings!M$7+('G2G Turnout'!$B233*Settings!M$8)))</f>
        <v>2810</v>
      </c>
      <c r="AD233" s="18">
        <f>Settings!N$3+('G2G Turnout'!$B233*(Settings!N$4+('G2G Turnout'!$B233*Settings!N$5)))</f>
        <v>27700</v>
      </c>
      <c r="AE233" s="18">
        <f>Settings!N$6+('G2G Turnout'!$B233*(Settings!N$7+('G2G Turnout'!$B233*Settings!N$8)))</f>
        <v>276050</v>
      </c>
      <c r="AF233" s="4"/>
    </row>
    <row r="234" spans="1:32" x14ac:dyDescent="0.25">
      <c r="A234" s="4"/>
      <c r="B234" s="8">
        <v>231</v>
      </c>
      <c r="C234" s="18">
        <f>MAX(D233*(Settings!$C$15/Settings!$C$14),Settings!$C$16)</f>
        <v>0.25</v>
      </c>
      <c r="D234" s="18">
        <f t="shared" si="9"/>
        <v>25127.707500000004</v>
      </c>
      <c r="E234" s="18">
        <f>G234*C234</f>
        <v>77393.512499999997</v>
      </c>
      <c r="F234" s="18">
        <f t="shared" si="10"/>
        <v>102521.22</v>
      </c>
      <c r="G234" s="18">
        <f t="shared" si="11"/>
        <v>309574.05</v>
      </c>
      <c r="H234" s="20">
        <f>Settings!C$3+('G2G Turnout'!$B234*(Settings!C$4+('G2G Turnout'!$B234*Settings!C$5)))</f>
        <v>656.71</v>
      </c>
      <c r="I234" s="18">
        <f>Settings!C$6+('G2G Turnout'!$B234*(Settings!C$7+('G2G Turnout'!$B234*Settings!C$8)))</f>
        <v>50</v>
      </c>
      <c r="J234" s="18">
        <f>Settings!D$3+('G2G Turnout'!$B234*(Settings!D$4+('G2G Turnout'!$B234*Settings!D$5)))</f>
        <v>656.71</v>
      </c>
      <c r="K234" s="18">
        <f>Settings!D$6+('G2G Turnout'!$B234*(Settings!D$7+('G2G Turnout'!$B234*Settings!D$8)))</f>
        <v>606.71</v>
      </c>
      <c r="L234" s="18">
        <f>Settings!E$3+('G2G Turnout'!$B234*(Settings!E$4+('G2G Turnout'!$B234*Settings!E$5)))</f>
        <v>2883.55</v>
      </c>
      <c r="M234" s="18">
        <f>Settings!E$6+('G2G Turnout'!$B234*(Settings!E$7+('G2G Turnout'!$B234*Settings!E$8)))</f>
        <v>50</v>
      </c>
      <c r="N234" s="18">
        <f>Settings!F$3+('G2G Turnout'!$B234*(Settings!F$4+('G2G Turnout'!$B234*Settings!F$5)))</f>
        <v>2883.55</v>
      </c>
      <c r="O234" s="18">
        <f>Settings!F$6+('G2G Turnout'!$B234*(Settings!F$7+('G2G Turnout'!$B234*Settings!F$8)))</f>
        <v>606.71</v>
      </c>
      <c r="P234" s="18">
        <f>Settings!G$3+('G2G Turnout'!$B234*(Settings!G$4+('G2G Turnout'!$B234*Settings!G$5)))</f>
        <v>2883.55</v>
      </c>
      <c r="Q234" s="18">
        <f>Settings!G$6+('G2G Turnout'!$B234*(Settings!G$7+('G2G Turnout'!$B234*Settings!G$8)))</f>
        <v>1163.42</v>
      </c>
      <c r="R234" s="18">
        <f>Settings!H$3+('G2G Turnout'!$B234*(Settings!H$4+('G2G Turnout'!$B234*Settings!H$5)))</f>
        <v>2883.55</v>
      </c>
      <c r="S234" s="18">
        <f>Settings!H$6+('G2G Turnout'!$B234*(Settings!H$7+('G2G Turnout'!$B234*Settings!H$8)))</f>
        <v>2833.55</v>
      </c>
      <c r="T234" s="18">
        <f>Settings!I$3+('G2G Turnout'!$B234*(Settings!I$4+('G2G Turnout'!$B234*Settings!I$5)))</f>
        <v>5667.1</v>
      </c>
      <c r="U234" s="18">
        <f>Settings!I$6+('G2G Turnout'!$B234*(Settings!I$7+('G2G Turnout'!$B234*Settings!I$8)))</f>
        <v>606.71</v>
      </c>
      <c r="V234" s="18">
        <f>Settings!J$3+('G2G Turnout'!$B234*(Settings!J$4+('G2G Turnout'!$B234*Settings!J$5)))</f>
        <v>5667.1</v>
      </c>
      <c r="W234" s="18">
        <f>Settings!J$6+('G2G Turnout'!$B234*(Settings!J$7+('G2G Turnout'!$B234*Settings!J$8)))</f>
        <v>2833.55</v>
      </c>
      <c r="X234" s="18">
        <f>Settings!K$3+('G2G Turnout'!$B234*(Settings!K$4+('G2G Turnout'!$B234*Settings!K$5)))</f>
        <v>5667.1</v>
      </c>
      <c r="Y234" s="18">
        <f>Settings!K$6+('G2G Turnout'!$B234*(Settings!K$7+('G2G Turnout'!$B234*Settings!K$8)))</f>
        <v>5617.1</v>
      </c>
      <c r="Z234" s="18">
        <f>Settings!L$3+('G2G Turnout'!$B234*(Settings!L$4+('G2G Turnout'!$B234*Settings!L$5)))</f>
        <v>16801.3</v>
      </c>
      <c r="AA234" s="18">
        <f>Settings!L$6+('G2G Turnout'!$B234*(Settings!L$7+('G2G Turnout'!$B234*Settings!L$8)))</f>
        <v>13967.75</v>
      </c>
      <c r="AB234" s="18">
        <f>Settings!M$3+('G2G Turnout'!$B234*(Settings!M$4+('G2G Turnout'!$B234*Settings!M$5)))</f>
        <v>27935.5</v>
      </c>
      <c r="AC234" s="18">
        <f>Settings!M$6+('G2G Turnout'!$B234*(Settings!M$7+('G2G Turnout'!$B234*Settings!M$8)))</f>
        <v>2833.55</v>
      </c>
      <c r="AD234" s="18">
        <f>Settings!N$3+('G2G Turnout'!$B234*(Settings!N$4+('G2G Turnout'!$B234*Settings!N$5)))</f>
        <v>27935.5</v>
      </c>
      <c r="AE234" s="18">
        <f>Settings!N$6+('G2G Turnout'!$B234*(Settings!N$7+('G2G Turnout'!$B234*Settings!N$8)))</f>
        <v>278405</v>
      </c>
      <c r="AF234" s="4"/>
    </row>
    <row r="235" spans="1:32" x14ac:dyDescent="0.25">
      <c r="A235" s="4"/>
      <c r="B235" s="8">
        <v>232</v>
      </c>
      <c r="C235" s="18">
        <f>MAX(D234*(Settings!$C$15/Settings!$C$14),Settings!$C$16)</f>
        <v>4.1879512500000002</v>
      </c>
      <c r="D235" s="18">
        <f t="shared" si="9"/>
        <v>-1204092.949889</v>
      </c>
      <c r="E235" s="18">
        <f>G235*C235</f>
        <v>1307475.0298890001</v>
      </c>
      <c r="F235" s="18">
        <f t="shared" si="10"/>
        <v>103382.08</v>
      </c>
      <c r="G235" s="18">
        <f t="shared" si="11"/>
        <v>312199.2</v>
      </c>
      <c r="H235" s="20">
        <f>Settings!C$3+('G2G Turnout'!$B235*(Settings!C$4+('G2G Turnout'!$B235*Settings!C$5)))</f>
        <v>661.43999999999994</v>
      </c>
      <c r="I235" s="18">
        <f>Settings!C$6+('G2G Turnout'!$B235*(Settings!C$7+('G2G Turnout'!$B235*Settings!C$8)))</f>
        <v>50</v>
      </c>
      <c r="J235" s="18">
        <f>Settings!D$3+('G2G Turnout'!$B235*(Settings!D$4+('G2G Turnout'!$B235*Settings!D$5)))</f>
        <v>661.43999999999994</v>
      </c>
      <c r="K235" s="18">
        <f>Settings!D$6+('G2G Turnout'!$B235*(Settings!D$7+('G2G Turnout'!$B235*Settings!D$8)))</f>
        <v>611.43999999999994</v>
      </c>
      <c r="L235" s="18">
        <f>Settings!E$3+('G2G Turnout'!$B235*(Settings!E$4+('G2G Turnout'!$B235*Settings!E$5)))</f>
        <v>2907.2000000000003</v>
      </c>
      <c r="M235" s="18">
        <f>Settings!E$6+('G2G Turnout'!$B235*(Settings!E$7+('G2G Turnout'!$B235*Settings!E$8)))</f>
        <v>50</v>
      </c>
      <c r="N235" s="18">
        <f>Settings!F$3+('G2G Turnout'!$B235*(Settings!F$4+('G2G Turnout'!$B235*Settings!F$5)))</f>
        <v>2907.2000000000003</v>
      </c>
      <c r="O235" s="18">
        <f>Settings!F$6+('G2G Turnout'!$B235*(Settings!F$7+('G2G Turnout'!$B235*Settings!F$8)))</f>
        <v>611.43999999999994</v>
      </c>
      <c r="P235" s="18">
        <f>Settings!G$3+('G2G Turnout'!$B235*(Settings!G$4+('G2G Turnout'!$B235*Settings!G$5)))</f>
        <v>2907.2000000000003</v>
      </c>
      <c r="Q235" s="18">
        <f>Settings!G$6+('G2G Turnout'!$B235*(Settings!G$7+('G2G Turnout'!$B235*Settings!G$8)))</f>
        <v>1172.8799999999999</v>
      </c>
      <c r="R235" s="18">
        <f>Settings!H$3+('G2G Turnout'!$B235*(Settings!H$4+('G2G Turnout'!$B235*Settings!H$5)))</f>
        <v>2907.2000000000003</v>
      </c>
      <c r="S235" s="18">
        <f>Settings!H$6+('G2G Turnout'!$B235*(Settings!H$7+('G2G Turnout'!$B235*Settings!H$8)))</f>
        <v>2857.2000000000003</v>
      </c>
      <c r="T235" s="18">
        <f>Settings!I$3+('G2G Turnout'!$B235*(Settings!I$4+('G2G Turnout'!$B235*Settings!I$5)))</f>
        <v>5714.4000000000005</v>
      </c>
      <c r="U235" s="18">
        <f>Settings!I$6+('G2G Turnout'!$B235*(Settings!I$7+('G2G Turnout'!$B235*Settings!I$8)))</f>
        <v>611.43999999999994</v>
      </c>
      <c r="V235" s="18">
        <f>Settings!J$3+('G2G Turnout'!$B235*(Settings!J$4+('G2G Turnout'!$B235*Settings!J$5)))</f>
        <v>5714.4000000000005</v>
      </c>
      <c r="W235" s="18">
        <f>Settings!J$6+('G2G Turnout'!$B235*(Settings!J$7+('G2G Turnout'!$B235*Settings!J$8)))</f>
        <v>2857.2000000000003</v>
      </c>
      <c r="X235" s="18">
        <f>Settings!K$3+('G2G Turnout'!$B235*(Settings!K$4+('G2G Turnout'!$B235*Settings!K$5)))</f>
        <v>5714.4000000000005</v>
      </c>
      <c r="Y235" s="18">
        <f>Settings!K$6+('G2G Turnout'!$B235*(Settings!K$7+('G2G Turnout'!$B235*Settings!K$8)))</f>
        <v>5664.4000000000005</v>
      </c>
      <c r="Z235" s="18">
        <f>Settings!L$3+('G2G Turnout'!$B235*(Settings!L$4+('G2G Turnout'!$B235*Settings!L$5)))</f>
        <v>16943.199999999997</v>
      </c>
      <c r="AA235" s="18">
        <f>Settings!L$6+('G2G Turnout'!$B235*(Settings!L$7+('G2G Turnout'!$B235*Settings!L$8)))</f>
        <v>14086</v>
      </c>
      <c r="AB235" s="18">
        <f>Settings!M$3+('G2G Turnout'!$B235*(Settings!M$4+('G2G Turnout'!$B235*Settings!M$5)))</f>
        <v>28172</v>
      </c>
      <c r="AC235" s="18">
        <f>Settings!M$6+('G2G Turnout'!$B235*(Settings!M$7+('G2G Turnout'!$B235*Settings!M$8)))</f>
        <v>2857.2000000000003</v>
      </c>
      <c r="AD235" s="18">
        <f>Settings!N$3+('G2G Turnout'!$B235*(Settings!N$4+('G2G Turnout'!$B235*Settings!N$5)))</f>
        <v>28172</v>
      </c>
      <c r="AE235" s="18">
        <f>Settings!N$6+('G2G Turnout'!$B235*(Settings!N$7+('G2G Turnout'!$B235*Settings!N$8)))</f>
        <v>280770</v>
      </c>
      <c r="AF235" s="4"/>
    </row>
    <row r="236" spans="1:32" x14ac:dyDescent="0.25">
      <c r="A236" s="4"/>
      <c r="B236" s="8">
        <v>233</v>
      </c>
      <c r="C236" s="18">
        <f>MAX(D235*(Settings!$C$15/Settings!$C$14),Settings!$C$16)</f>
        <v>0.25</v>
      </c>
      <c r="D236" s="18">
        <f t="shared" si="9"/>
        <v>25537.717499999999</v>
      </c>
      <c r="E236" s="18">
        <f>G236*C236</f>
        <v>78708.862500000003</v>
      </c>
      <c r="F236" s="18">
        <f t="shared" si="10"/>
        <v>104246.58</v>
      </c>
      <c r="G236" s="18">
        <f t="shared" si="11"/>
        <v>314835.45</v>
      </c>
      <c r="H236" s="20">
        <f>Settings!C$3+('G2G Turnout'!$B236*(Settings!C$4+('G2G Turnout'!$B236*Settings!C$5)))</f>
        <v>666.19</v>
      </c>
      <c r="I236" s="18">
        <f>Settings!C$6+('G2G Turnout'!$B236*(Settings!C$7+('G2G Turnout'!$B236*Settings!C$8)))</f>
        <v>50</v>
      </c>
      <c r="J236" s="18">
        <f>Settings!D$3+('G2G Turnout'!$B236*(Settings!D$4+('G2G Turnout'!$B236*Settings!D$5)))</f>
        <v>666.19</v>
      </c>
      <c r="K236" s="18">
        <f>Settings!D$6+('G2G Turnout'!$B236*(Settings!D$7+('G2G Turnout'!$B236*Settings!D$8)))</f>
        <v>616.19000000000005</v>
      </c>
      <c r="L236" s="18">
        <f>Settings!E$3+('G2G Turnout'!$B236*(Settings!E$4+('G2G Turnout'!$B236*Settings!E$5)))</f>
        <v>2930.9500000000003</v>
      </c>
      <c r="M236" s="18">
        <f>Settings!E$6+('G2G Turnout'!$B236*(Settings!E$7+('G2G Turnout'!$B236*Settings!E$8)))</f>
        <v>50</v>
      </c>
      <c r="N236" s="18">
        <f>Settings!F$3+('G2G Turnout'!$B236*(Settings!F$4+('G2G Turnout'!$B236*Settings!F$5)))</f>
        <v>2930.9500000000003</v>
      </c>
      <c r="O236" s="18">
        <f>Settings!F$6+('G2G Turnout'!$B236*(Settings!F$7+('G2G Turnout'!$B236*Settings!F$8)))</f>
        <v>616.19000000000005</v>
      </c>
      <c r="P236" s="18">
        <f>Settings!G$3+('G2G Turnout'!$B236*(Settings!G$4+('G2G Turnout'!$B236*Settings!G$5)))</f>
        <v>2930.9500000000003</v>
      </c>
      <c r="Q236" s="18">
        <f>Settings!G$6+('G2G Turnout'!$B236*(Settings!G$7+('G2G Turnout'!$B236*Settings!G$8)))</f>
        <v>1182.3800000000001</v>
      </c>
      <c r="R236" s="18">
        <f>Settings!H$3+('G2G Turnout'!$B236*(Settings!H$4+('G2G Turnout'!$B236*Settings!H$5)))</f>
        <v>2930.9500000000003</v>
      </c>
      <c r="S236" s="18">
        <f>Settings!H$6+('G2G Turnout'!$B236*(Settings!H$7+('G2G Turnout'!$B236*Settings!H$8)))</f>
        <v>2880.9500000000003</v>
      </c>
      <c r="T236" s="18">
        <f>Settings!I$3+('G2G Turnout'!$B236*(Settings!I$4+('G2G Turnout'!$B236*Settings!I$5)))</f>
        <v>5761.9000000000005</v>
      </c>
      <c r="U236" s="18">
        <f>Settings!I$6+('G2G Turnout'!$B236*(Settings!I$7+('G2G Turnout'!$B236*Settings!I$8)))</f>
        <v>616.19000000000005</v>
      </c>
      <c r="V236" s="18">
        <f>Settings!J$3+('G2G Turnout'!$B236*(Settings!J$4+('G2G Turnout'!$B236*Settings!J$5)))</f>
        <v>5761.9000000000005</v>
      </c>
      <c r="W236" s="18">
        <f>Settings!J$6+('G2G Turnout'!$B236*(Settings!J$7+('G2G Turnout'!$B236*Settings!J$8)))</f>
        <v>2880.9500000000003</v>
      </c>
      <c r="X236" s="18">
        <f>Settings!K$3+('G2G Turnout'!$B236*(Settings!K$4+('G2G Turnout'!$B236*Settings!K$5)))</f>
        <v>5761.9000000000005</v>
      </c>
      <c r="Y236" s="18">
        <f>Settings!K$6+('G2G Turnout'!$B236*(Settings!K$7+('G2G Turnout'!$B236*Settings!K$8)))</f>
        <v>5711.9000000000005</v>
      </c>
      <c r="Z236" s="18">
        <f>Settings!L$3+('G2G Turnout'!$B236*(Settings!L$4+('G2G Turnout'!$B236*Settings!L$5)))</f>
        <v>17085.699999999997</v>
      </c>
      <c r="AA236" s="18">
        <f>Settings!L$6+('G2G Turnout'!$B236*(Settings!L$7+('G2G Turnout'!$B236*Settings!L$8)))</f>
        <v>14204.75</v>
      </c>
      <c r="AB236" s="18">
        <f>Settings!M$3+('G2G Turnout'!$B236*(Settings!M$4+('G2G Turnout'!$B236*Settings!M$5)))</f>
        <v>28409.5</v>
      </c>
      <c r="AC236" s="18">
        <f>Settings!M$6+('G2G Turnout'!$B236*(Settings!M$7+('G2G Turnout'!$B236*Settings!M$8)))</f>
        <v>2880.9500000000003</v>
      </c>
      <c r="AD236" s="18">
        <f>Settings!N$3+('G2G Turnout'!$B236*(Settings!N$4+('G2G Turnout'!$B236*Settings!N$5)))</f>
        <v>28409.5</v>
      </c>
      <c r="AE236" s="18">
        <f>Settings!N$6+('G2G Turnout'!$B236*(Settings!N$7+('G2G Turnout'!$B236*Settings!N$8)))</f>
        <v>283145</v>
      </c>
      <c r="AF236" s="4"/>
    </row>
    <row r="237" spans="1:32" x14ac:dyDescent="0.25">
      <c r="A237" s="4"/>
      <c r="B237" s="8">
        <v>234</v>
      </c>
      <c r="C237" s="18">
        <f>MAX(D236*(Settings!$C$15/Settings!$C$14),Settings!$C$16)</f>
        <v>4.2562862499999996</v>
      </c>
      <c r="D237" s="18">
        <f t="shared" si="9"/>
        <v>-1246182.9562514999</v>
      </c>
      <c r="E237" s="18">
        <f>G237*C237</f>
        <v>1351297.6762514999</v>
      </c>
      <c r="F237" s="18">
        <f t="shared" si="10"/>
        <v>105114.72</v>
      </c>
      <c r="G237" s="18">
        <f t="shared" si="11"/>
        <v>317482.8</v>
      </c>
      <c r="H237" s="20">
        <f>Settings!C$3+('G2G Turnout'!$B237*(Settings!C$4+('G2G Turnout'!$B237*Settings!C$5)))</f>
        <v>670.96</v>
      </c>
      <c r="I237" s="18">
        <f>Settings!C$6+('G2G Turnout'!$B237*(Settings!C$7+('G2G Turnout'!$B237*Settings!C$8)))</f>
        <v>50</v>
      </c>
      <c r="J237" s="18">
        <f>Settings!D$3+('G2G Turnout'!$B237*(Settings!D$4+('G2G Turnout'!$B237*Settings!D$5)))</f>
        <v>670.96</v>
      </c>
      <c r="K237" s="18">
        <f>Settings!D$6+('G2G Turnout'!$B237*(Settings!D$7+('G2G Turnout'!$B237*Settings!D$8)))</f>
        <v>620.96</v>
      </c>
      <c r="L237" s="18">
        <f>Settings!E$3+('G2G Turnout'!$B237*(Settings!E$4+('G2G Turnout'!$B237*Settings!E$5)))</f>
        <v>2954.8</v>
      </c>
      <c r="M237" s="18">
        <f>Settings!E$6+('G2G Turnout'!$B237*(Settings!E$7+('G2G Turnout'!$B237*Settings!E$8)))</f>
        <v>50</v>
      </c>
      <c r="N237" s="18">
        <f>Settings!F$3+('G2G Turnout'!$B237*(Settings!F$4+('G2G Turnout'!$B237*Settings!F$5)))</f>
        <v>2954.8</v>
      </c>
      <c r="O237" s="18">
        <f>Settings!F$6+('G2G Turnout'!$B237*(Settings!F$7+('G2G Turnout'!$B237*Settings!F$8)))</f>
        <v>620.96</v>
      </c>
      <c r="P237" s="18">
        <f>Settings!G$3+('G2G Turnout'!$B237*(Settings!G$4+('G2G Turnout'!$B237*Settings!G$5)))</f>
        <v>2954.8</v>
      </c>
      <c r="Q237" s="18">
        <f>Settings!G$6+('G2G Turnout'!$B237*(Settings!G$7+('G2G Turnout'!$B237*Settings!G$8)))</f>
        <v>1191.92</v>
      </c>
      <c r="R237" s="18">
        <f>Settings!H$3+('G2G Turnout'!$B237*(Settings!H$4+('G2G Turnout'!$B237*Settings!H$5)))</f>
        <v>2954.8</v>
      </c>
      <c r="S237" s="18">
        <f>Settings!H$6+('G2G Turnout'!$B237*(Settings!H$7+('G2G Turnout'!$B237*Settings!H$8)))</f>
        <v>2904.8</v>
      </c>
      <c r="T237" s="18">
        <f>Settings!I$3+('G2G Turnout'!$B237*(Settings!I$4+('G2G Turnout'!$B237*Settings!I$5)))</f>
        <v>5809.6</v>
      </c>
      <c r="U237" s="18">
        <f>Settings!I$6+('G2G Turnout'!$B237*(Settings!I$7+('G2G Turnout'!$B237*Settings!I$8)))</f>
        <v>620.96</v>
      </c>
      <c r="V237" s="18">
        <f>Settings!J$3+('G2G Turnout'!$B237*(Settings!J$4+('G2G Turnout'!$B237*Settings!J$5)))</f>
        <v>5809.6</v>
      </c>
      <c r="W237" s="18">
        <f>Settings!J$6+('G2G Turnout'!$B237*(Settings!J$7+('G2G Turnout'!$B237*Settings!J$8)))</f>
        <v>2904.8</v>
      </c>
      <c r="X237" s="18">
        <f>Settings!K$3+('G2G Turnout'!$B237*(Settings!K$4+('G2G Turnout'!$B237*Settings!K$5)))</f>
        <v>5809.6</v>
      </c>
      <c r="Y237" s="18">
        <f>Settings!K$6+('G2G Turnout'!$B237*(Settings!K$7+('G2G Turnout'!$B237*Settings!K$8)))</f>
        <v>5759.6</v>
      </c>
      <c r="Z237" s="18">
        <f>Settings!L$3+('G2G Turnout'!$B237*(Settings!L$4+('G2G Turnout'!$B237*Settings!L$5)))</f>
        <v>17228.8</v>
      </c>
      <c r="AA237" s="18">
        <f>Settings!L$6+('G2G Turnout'!$B237*(Settings!L$7+('G2G Turnout'!$B237*Settings!L$8)))</f>
        <v>14324</v>
      </c>
      <c r="AB237" s="18">
        <f>Settings!M$3+('G2G Turnout'!$B237*(Settings!M$4+('G2G Turnout'!$B237*Settings!M$5)))</f>
        <v>28648</v>
      </c>
      <c r="AC237" s="18">
        <f>Settings!M$6+('G2G Turnout'!$B237*(Settings!M$7+('G2G Turnout'!$B237*Settings!M$8)))</f>
        <v>2904.8</v>
      </c>
      <c r="AD237" s="18">
        <f>Settings!N$3+('G2G Turnout'!$B237*(Settings!N$4+('G2G Turnout'!$B237*Settings!N$5)))</f>
        <v>28648</v>
      </c>
      <c r="AE237" s="18">
        <f>Settings!N$6+('G2G Turnout'!$B237*(Settings!N$7+('G2G Turnout'!$B237*Settings!N$8)))</f>
        <v>285530</v>
      </c>
      <c r="AF237" s="4"/>
    </row>
    <row r="238" spans="1:32" x14ac:dyDescent="0.25">
      <c r="A238" s="4"/>
      <c r="B238" s="8">
        <v>235</v>
      </c>
      <c r="C238" s="18">
        <f>MAX(D237*(Settings!$C$15/Settings!$C$14),Settings!$C$16)</f>
        <v>0.25</v>
      </c>
      <c r="D238" s="18">
        <f t="shared" si="9"/>
        <v>25951.1875</v>
      </c>
      <c r="E238" s="18">
        <f>G238*C238</f>
        <v>80035.3125</v>
      </c>
      <c r="F238" s="18">
        <f t="shared" si="10"/>
        <v>105986.5</v>
      </c>
      <c r="G238" s="18">
        <f t="shared" si="11"/>
        <v>320141.25</v>
      </c>
      <c r="H238" s="20">
        <f>Settings!C$3+('G2G Turnout'!$B238*(Settings!C$4+('G2G Turnout'!$B238*Settings!C$5)))</f>
        <v>675.75</v>
      </c>
      <c r="I238" s="18">
        <f>Settings!C$6+('G2G Turnout'!$B238*(Settings!C$7+('G2G Turnout'!$B238*Settings!C$8)))</f>
        <v>50</v>
      </c>
      <c r="J238" s="18">
        <f>Settings!D$3+('G2G Turnout'!$B238*(Settings!D$4+('G2G Turnout'!$B238*Settings!D$5)))</f>
        <v>675.75</v>
      </c>
      <c r="K238" s="18">
        <f>Settings!D$6+('G2G Turnout'!$B238*(Settings!D$7+('G2G Turnout'!$B238*Settings!D$8)))</f>
        <v>625.75</v>
      </c>
      <c r="L238" s="18">
        <f>Settings!E$3+('G2G Turnout'!$B238*(Settings!E$4+('G2G Turnout'!$B238*Settings!E$5)))</f>
        <v>2978.75</v>
      </c>
      <c r="M238" s="18">
        <f>Settings!E$6+('G2G Turnout'!$B238*(Settings!E$7+('G2G Turnout'!$B238*Settings!E$8)))</f>
        <v>50</v>
      </c>
      <c r="N238" s="18">
        <f>Settings!F$3+('G2G Turnout'!$B238*(Settings!F$4+('G2G Turnout'!$B238*Settings!F$5)))</f>
        <v>2978.75</v>
      </c>
      <c r="O238" s="18">
        <f>Settings!F$6+('G2G Turnout'!$B238*(Settings!F$7+('G2G Turnout'!$B238*Settings!F$8)))</f>
        <v>625.75</v>
      </c>
      <c r="P238" s="18">
        <f>Settings!G$3+('G2G Turnout'!$B238*(Settings!G$4+('G2G Turnout'!$B238*Settings!G$5)))</f>
        <v>2978.75</v>
      </c>
      <c r="Q238" s="18">
        <f>Settings!G$6+('G2G Turnout'!$B238*(Settings!G$7+('G2G Turnout'!$B238*Settings!G$8)))</f>
        <v>1201.5</v>
      </c>
      <c r="R238" s="18">
        <f>Settings!H$3+('G2G Turnout'!$B238*(Settings!H$4+('G2G Turnout'!$B238*Settings!H$5)))</f>
        <v>2978.75</v>
      </c>
      <c r="S238" s="18">
        <f>Settings!H$6+('G2G Turnout'!$B238*(Settings!H$7+('G2G Turnout'!$B238*Settings!H$8)))</f>
        <v>2928.75</v>
      </c>
      <c r="T238" s="18">
        <f>Settings!I$3+('G2G Turnout'!$B238*(Settings!I$4+('G2G Turnout'!$B238*Settings!I$5)))</f>
        <v>5857.5</v>
      </c>
      <c r="U238" s="18">
        <f>Settings!I$6+('G2G Turnout'!$B238*(Settings!I$7+('G2G Turnout'!$B238*Settings!I$8)))</f>
        <v>625.75</v>
      </c>
      <c r="V238" s="18">
        <f>Settings!J$3+('G2G Turnout'!$B238*(Settings!J$4+('G2G Turnout'!$B238*Settings!J$5)))</f>
        <v>5857.5</v>
      </c>
      <c r="W238" s="18">
        <f>Settings!J$6+('G2G Turnout'!$B238*(Settings!J$7+('G2G Turnout'!$B238*Settings!J$8)))</f>
        <v>2928.75</v>
      </c>
      <c r="X238" s="18">
        <f>Settings!K$3+('G2G Turnout'!$B238*(Settings!K$4+('G2G Turnout'!$B238*Settings!K$5)))</f>
        <v>5857.5</v>
      </c>
      <c r="Y238" s="18">
        <f>Settings!K$6+('G2G Turnout'!$B238*(Settings!K$7+('G2G Turnout'!$B238*Settings!K$8)))</f>
        <v>5807.5</v>
      </c>
      <c r="Z238" s="18">
        <f>Settings!L$3+('G2G Turnout'!$B238*(Settings!L$4+('G2G Turnout'!$B238*Settings!L$5)))</f>
        <v>17372.5</v>
      </c>
      <c r="AA238" s="18">
        <f>Settings!L$6+('G2G Turnout'!$B238*(Settings!L$7+('G2G Turnout'!$B238*Settings!L$8)))</f>
        <v>14443.75</v>
      </c>
      <c r="AB238" s="18">
        <f>Settings!M$3+('G2G Turnout'!$B238*(Settings!M$4+('G2G Turnout'!$B238*Settings!M$5)))</f>
        <v>28887.5</v>
      </c>
      <c r="AC238" s="18">
        <f>Settings!M$6+('G2G Turnout'!$B238*(Settings!M$7+('G2G Turnout'!$B238*Settings!M$8)))</f>
        <v>2928.75</v>
      </c>
      <c r="AD238" s="18">
        <f>Settings!N$3+('G2G Turnout'!$B238*(Settings!N$4+('G2G Turnout'!$B238*Settings!N$5)))</f>
        <v>28887.5</v>
      </c>
      <c r="AE238" s="18">
        <f>Settings!N$6+('G2G Turnout'!$B238*(Settings!N$7+('G2G Turnout'!$B238*Settings!N$8)))</f>
        <v>287925</v>
      </c>
      <c r="AF238" s="4"/>
    </row>
    <row r="239" spans="1:32" x14ac:dyDescent="0.25">
      <c r="A239" s="4"/>
      <c r="B239" s="8">
        <v>236</v>
      </c>
      <c r="C239" s="18">
        <f>MAX(D238*(Settings!$C$15/Settings!$C$14),Settings!$C$16)</f>
        <v>4.3251979166666663</v>
      </c>
      <c r="D239" s="18">
        <f t="shared" si="9"/>
        <v>-1289358.6796374999</v>
      </c>
      <c r="E239" s="18">
        <f>G239*C239</f>
        <v>1396220.5996374998</v>
      </c>
      <c r="F239" s="18">
        <f t="shared" si="10"/>
        <v>106861.92</v>
      </c>
      <c r="G239" s="18">
        <f t="shared" si="11"/>
        <v>322810.8</v>
      </c>
      <c r="H239" s="20">
        <f>Settings!C$3+('G2G Turnout'!$B239*(Settings!C$4+('G2G Turnout'!$B239*Settings!C$5)))</f>
        <v>680.56</v>
      </c>
      <c r="I239" s="18">
        <f>Settings!C$6+('G2G Turnout'!$B239*(Settings!C$7+('G2G Turnout'!$B239*Settings!C$8)))</f>
        <v>50</v>
      </c>
      <c r="J239" s="18">
        <f>Settings!D$3+('G2G Turnout'!$B239*(Settings!D$4+('G2G Turnout'!$B239*Settings!D$5)))</f>
        <v>680.56</v>
      </c>
      <c r="K239" s="18">
        <f>Settings!D$6+('G2G Turnout'!$B239*(Settings!D$7+('G2G Turnout'!$B239*Settings!D$8)))</f>
        <v>630.55999999999995</v>
      </c>
      <c r="L239" s="18">
        <f>Settings!E$3+('G2G Turnout'!$B239*(Settings!E$4+('G2G Turnout'!$B239*Settings!E$5)))</f>
        <v>3002.8</v>
      </c>
      <c r="M239" s="18">
        <f>Settings!E$6+('G2G Turnout'!$B239*(Settings!E$7+('G2G Turnout'!$B239*Settings!E$8)))</f>
        <v>50</v>
      </c>
      <c r="N239" s="18">
        <f>Settings!F$3+('G2G Turnout'!$B239*(Settings!F$4+('G2G Turnout'!$B239*Settings!F$5)))</f>
        <v>3002.8</v>
      </c>
      <c r="O239" s="18">
        <f>Settings!F$6+('G2G Turnout'!$B239*(Settings!F$7+('G2G Turnout'!$B239*Settings!F$8)))</f>
        <v>630.55999999999995</v>
      </c>
      <c r="P239" s="18">
        <f>Settings!G$3+('G2G Turnout'!$B239*(Settings!G$4+('G2G Turnout'!$B239*Settings!G$5)))</f>
        <v>3002.8</v>
      </c>
      <c r="Q239" s="18">
        <f>Settings!G$6+('G2G Turnout'!$B239*(Settings!G$7+('G2G Turnout'!$B239*Settings!G$8)))</f>
        <v>1211.1199999999999</v>
      </c>
      <c r="R239" s="18">
        <f>Settings!H$3+('G2G Turnout'!$B239*(Settings!H$4+('G2G Turnout'!$B239*Settings!H$5)))</f>
        <v>3002.8</v>
      </c>
      <c r="S239" s="18">
        <f>Settings!H$6+('G2G Turnout'!$B239*(Settings!H$7+('G2G Turnout'!$B239*Settings!H$8)))</f>
        <v>2952.8</v>
      </c>
      <c r="T239" s="18">
        <f>Settings!I$3+('G2G Turnout'!$B239*(Settings!I$4+('G2G Turnout'!$B239*Settings!I$5)))</f>
        <v>5905.6</v>
      </c>
      <c r="U239" s="18">
        <f>Settings!I$6+('G2G Turnout'!$B239*(Settings!I$7+('G2G Turnout'!$B239*Settings!I$8)))</f>
        <v>630.55999999999995</v>
      </c>
      <c r="V239" s="18">
        <f>Settings!J$3+('G2G Turnout'!$B239*(Settings!J$4+('G2G Turnout'!$B239*Settings!J$5)))</f>
        <v>5905.6</v>
      </c>
      <c r="W239" s="18">
        <f>Settings!J$6+('G2G Turnout'!$B239*(Settings!J$7+('G2G Turnout'!$B239*Settings!J$8)))</f>
        <v>2952.8</v>
      </c>
      <c r="X239" s="18">
        <f>Settings!K$3+('G2G Turnout'!$B239*(Settings!K$4+('G2G Turnout'!$B239*Settings!K$5)))</f>
        <v>5905.6</v>
      </c>
      <c r="Y239" s="18">
        <f>Settings!K$6+('G2G Turnout'!$B239*(Settings!K$7+('G2G Turnout'!$B239*Settings!K$8)))</f>
        <v>5855.6</v>
      </c>
      <c r="Z239" s="18">
        <f>Settings!L$3+('G2G Turnout'!$B239*(Settings!L$4+('G2G Turnout'!$B239*Settings!L$5)))</f>
        <v>17516.8</v>
      </c>
      <c r="AA239" s="18">
        <f>Settings!L$6+('G2G Turnout'!$B239*(Settings!L$7+('G2G Turnout'!$B239*Settings!L$8)))</f>
        <v>14564</v>
      </c>
      <c r="AB239" s="18">
        <f>Settings!M$3+('G2G Turnout'!$B239*(Settings!M$4+('G2G Turnout'!$B239*Settings!M$5)))</f>
        <v>29128</v>
      </c>
      <c r="AC239" s="18">
        <f>Settings!M$6+('G2G Turnout'!$B239*(Settings!M$7+('G2G Turnout'!$B239*Settings!M$8)))</f>
        <v>2952.8</v>
      </c>
      <c r="AD239" s="18">
        <f>Settings!N$3+('G2G Turnout'!$B239*(Settings!N$4+('G2G Turnout'!$B239*Settings!N$5)))</f>
        <v>29128</v>
      </c>
      <c r="AE239" s="18">
        <f>Settings!N$6+('G2G Turnout'!$B239*(Settings!N$7+('G2G Turnout'!$B239*Settings!N$8)))</f>
        <v>290330</v>
      </c>
      <c r="AF239" s="4"/>
    </row>
    <row r="240" spans="1:32" x14ac:dyDescent="0.25">
      <c r="A240" s="4"/>
      <c r="B240" s="8">
        <v>237</v>
      </c>
      <c r="C240" s="18">
        <f>MAX(D239*(Settings!$C$15/Settings!$C$14),Settings!$C$16)</f>
        <v>0.25</v>
      </c>
      <c r="D240" s="18">
        <f t="shared" si="9"/>
        <v>26368.117500000008</v>
      </c>
      <c r="E240" s="18">
        <f>G240*C240</f>
        <v>81372.862500000003</v>
      </c>
      <c r="F240" s="18">
        <f t="shared" si="10"/>
        <v>107740.98000000001</v>
      </c>
      <c r="G240" s="18">
        <f t="shared" si="11"/>
        <v>325491.45</v>
      </c>
      <c r="H240" s="20">
        <f>Settings!C$3+('G2G Turnout'!$B240*(Settings!C$4+('G2G Turnout'!$B240*Settings!C$5)))</f>
        <v>685.3900000000001</v>
      </c>
      <c r="I240" s="18">
        <f>Settings!C$6+('G2G Turnout'!$B240*(Settings!C$7+('G2G Turnout'!$B240*Settings!C$8)))</f>
        <v>50</v>
      </c>
      <c r="J240" s="18">
        <f>Settings!D$3+('G2G Turnout'!$B240*(Settings!D$4+('G2G Turnout'!$B240*Settings!D$5)))</f>
        <v>685.3900000000001</v>
      </c>
      <c r="K240" s="18">
        <f>Settings!D$6+('G2G Turnout'!$B240*(Settings!D$7+('G2G Turnout'!$B240*Settings!D$8)))</f>
        <v>635.3900000000001</v>
      </c>
      <c r="L240" s="18">
        <f>Settings!E$3+('G2G Turnout'!$B240*(Settings!E$4+('G2G Turnout'!$B240*Settings!E$5)))</f>
        <v>3026.9500000000003</v>
      </c>
      <c r="M240" s="18">
        <f>Settings!E$6+('G2G Turnout'!$B240*(Settings!E$7+('G2G Turnout'!$B240*Settings!E$8)))</f>
        <v>50</v>
      </c>
      <c r="N240" s="18">
        <f>Settings!F$3+('G2G Turnout'!$B240*(Settings!F$4+('G2G Turnout'!$B240*Settings!F$5)))</f>
        <v>3026.9500000000003</v>
      </c>
      <c r="O240" s="18">
        <f>Settings!F$6+('G2G Turnout'!$B240*(Settings!F$7+('G2G Turnout'!$B240*Settings!F$8)))</f>
        <v>635.3900000000001</v>
      </c>
      <c r="P240" s="18">
        <f>Settings!G$3+('G2G Turnout'!$B240*(Settings!G$4+('G2G Turnout'!$B240*Settings!G$5)))</f>
        <v>3026.9500000000003</v>
      </c>
      <c r="Q240" s="18">
        <f>Settings!G$6+('G2G Turnout'!$B240*(Settings!G$7+('G2G Turnout'!$B240*Settings!G$8)))</f>
        <v>1220.7800000000002</v>
      </c>
      <c r="R240" s="18">
        <f>Settings!H$3+('G2G Turnout'!$B240*(Settings!H$4+('G2G Turnout'!$B240*Settings!H$5)))</f>
        <v>3026.9500000000003</v>
      </c>
      <c r="S240" s="18">
        <f>Settings!H$6+('G2G Turnout'!$B240*(Settings!H$7+('G2G Turnout'!$B240*Settings!H$8)))</f>
        <v>2976.9500000000003</v>
      </c>
      <c r="T240" s="18">
        <f>Settings!I$3+('G2G Turnout'!$B240*(Settings!I$4+('G2G Turnout'!$B240*Settings!I$5)))</f>
        <v>5953.9000000000005</v>
      </c>
      <c r="U240" s="18">
        <f>Settings!I$6+('G2G Turnout'!$B240*(Settings!I$7+('G2G Turnout'!$B240*Settings!I$8)))</f>
        <v>635.3900000000001</v>
      </c>
      <c r="V240" s="18">
        <f>Settings!J$3+('G2G Turnout'!$B240*(Settings!J$4+('G2G Turnout'!$B240*Settings!J$5)))</f>
        <v>5953.9000000000005</v>
      </c>
      <c r="W240" s="18">
        <f>Settings!J$6+('G2G Turnout'!$B240*(Settings!J$7+('G2G Turnout'!$B240*Settings!J$8)))</f>
        <v>2976.9500000000003</v>
      </c>
      <c r="X240" s="18">
        <f>Settings!K$3+('G2G Turnout'!$B240*(Settings!K$4+('G2G Turnout'!$B240*Settings!K$5)))</f>
        <v>5953.9000000000005</v>
      </c>
      <c r="Y240" s="18">
        <f>Settings!K$6+('G2G Turnout'!$B240*(Settings!K$7+('G2G Turnout'!$B240*Settings!K$8)))</f>
        <v>5903.9000000000005</v>
      </c>
      <c r="Z240" s="18">
        <f>Settings!L$3+('G2G Turnout'!$B240*(Settings!L$4+('G2G Turnout'!$B240*Settings!L$5)))</f>
        <v>17661.699999999997</v>
      </c>
      <c r="AA240" s="18">
        <f>Settings!L$6+('G2G Turnout'!$B240*(Settings!L$7+('G2G Turnout'!$B240*Settings!L$8)))</f>
        <v>14684.75</v>
      </c>
      <c r="AB240" s="18">
        <f>Settings!M$3+('G2G Turnout'!$B240*(Settings!M$4+('G2G Turnout'!$B240*Settings!M$5)))</f>
        <v>29369.5</v>
      </c>
      <c r="AC240" s="18">
        <f>Settings!M$6+('G2G Turnout'!$B240*(Settings!M$7+('G2G Turnout'!$B240*Settings!M$8)))</f>
        <v>2976.9500000000003</v>
      </c>
      <c r="AD240" s="18">
        <f>Settings!N$3+('G2G Turnout'!$B240*(Settings!N$4+('G2G Turnout'!$B240*Settings!N$5)))</f>
        <v>29369.5</v>
      </c>
      <c r="AE240" s="18">
        <f>Settings!N$6+('G2G Turnout'!$B240*(Settings!N$7+('G2G Turnout'!$B240*Settings!N$8)))</f>
        <v>292745</v>
      </c>
      <c r="AF240" s="4"/>
    </row>
    <row r="241" spans="1:32" x14ac:dyDescent="0.25">
      <c r="A241" s="4"/>
      <c r="B241" s="8">
        <v>238</v>
      </c>
      <c r="C241" s="18">
        <f>MAX(D240*(Settings!$C$15/Settings!$C$14),Settings!$C$16)</f>
        <v>4.3946862500000012</v>
      </c>
      <c r="D241" s="18">
        <f t="shared" si="9"/>
        <v>-1333638.5165210005</v>
      </c>
      <c r="E241" s="18">
        <f>G241*C241</f>
        <v>1442262.1965210005</v>
      </c>
      <c r="F241" s="18">
        <f t="shared" si="10"/>
        <v>108623.68000000001</v>
      </c>
      <c r="G241" s="18">
        <f t="shared" si="11"/>
        <v>328183.2</v>
      </c>
      <c r="H241" s="20">
        <f>Settings!C$3+('G2G Turnout'!$B241*(Settings!C$4+('G2G Turnout'!$B241*Settings!C$5)))</f>
        <v>690.24</v>
      </c>
      <c r="I241" s="18">
        <f>Settings!C$6+('G2G Turnout'!$B241*(Settings!C$7+('G2G Turnout'!$B241*Settings!C$8)))</f>
        <v>50</v>
      </c>
      <c r="J241" s="18">
        <f>Settings!D$3+('G2G Turnout'!$B241*(Settings!D$4+('G2G Turnout'!$B241*Settings!D$5)))</f>
        <v>690.24</v>
      </c>
      <c r="K241" s="18">
        <f>Settings!D$6+('G2G Turnout'!$B241*(Settings!D$7+('G2G Turnout'!$B241*Settings!D$8)))</f>
        <v>640.24</v>
      </c>
      <c r="L241" s="18">
        <f>Settings!E$3+('G2G Turnout'!$B241*(Settings!E$4+('G2G Turnout'!$B241*Settings!E$5)))</f>
        <v>3051.2000000000003</v>
      </c>
      <c r="M241" s="18">
        <f>Settings!E$6+('G2G Turnout'!$B241*(Settings!E$7+('G2G Turnout'!$B241*Settings!E$8)))</f>
        <v>50</v>
      </c>
      <c r="N241" s="18">
        <f>Settings!F$3+('G2G Turnout'!$B241*(Settings!F$4+('G2G Turnout'!$B241*Settings!F$5)))</f>
        <v>3051.2000000000003</v>
      </c>
      <c r="O241" s="18">
        <f>Settings!F$6+('G2G Turnout'!$B241*(Settings!F$7+('G2G Turnout'!$B241*Settings!F$8)))</f>
        <v>640.24</v>
      </c>
      <c r="P241" s="18">
        <f>Settings!G$3+('G2G Turnout'!$B241*(Settings!G$4+('G2G Turnout'!$B241*Settings!G$5)))</f>
        <v>3051.2000000000003</v>
      </c>
      <c r="Q241" s="18">
        <f>Settings!G$6+('G2G Turnout'!$B241*(Settings!G$7+('G2G Turnout'!$B241*Settings!G$8)))</f>
        <v>1230.48</v>
      </c>
      <c r="R241" s="18">
        <f>Settings!H$3+('G2G Turnout'!$B241*(Settings!H$4+('G2G Turnout'!$B241*Settings!H$5)))</f>
        <v>3051.2000000000003</v>
      </c>
      <c r="S241" s="18">
        <f>Settings!H$6+('G2G Turnout'!$B241*(Settings!H$7+('G2G Turnout'!$B241*Settings!H$8)))</f>
        <v>3001.2000000000003</v>
      </c>
      <c r="T241" s="18">
        <f>Settings!I$3+('G2G Turnout'!$B241*(Settings!I$4+('G2G Turnout'!$B241*Settings!I$5)))</f>
        <v>6002.4000000000005</v>
      </c>
      <c r="U241" s="18">
        <f>Settings!I$6+('G2G Turnout'!$B241*(Settings!I$7+('G2G Turnout'!$B241*Settings!I$8)))</f>
        <v>640.24</v>
      </c>
      <c r="V241" s="18">
        <f>Settings!J$3+('G2G Turnout'!$B241*(Settings!J$4+('G2G Turnout'!$B241*Settings!J$5)))</f>
        <v>6002.4000000000005</v>
      </c>
      <c r="W241" s="18">
        <f>Settings!J$6+('G2G Turnout'!$B241*(Settings!J$7+('G2G Turnout'!$B241*Settings!J$8)))</f>
        <v>3001.2000000000003</v>
      </c>
      <c r="X241" s="18">
        <f>Settings!K$3+('G2G Turnout'!$B241*(Settings!K$4+('G2G Turnout'!$B241*Settings!K$5)))</f>
        <v>6002.4000000000005</v>
      </c>
      <c r="Y241" s="18">
        <f>Settings!K$6+('G2G Turnout'!$B241*(Settings!K$7+('G2G Turnout'!$B241*Settings!K$8)))</f>
        <v>5952.4000000000005</v>
      </c>
      <c r="Z241" s="18">
        <f>Settings!L$3+('G2G Turnout'!$B241*(Settings!L$4+('G2G Turnout'!$B241*Settings!L$5)))</f>
        <v>17807.199999999997</v>
      </c>
      <c r="AA241" s="18">
        <f>Settings!L$6+('G2G Turnout'!$B241*(Settings!L$7+('G2G Turnout'!$B241*Settings!L$8)))</f>
        <v>14806</v>
      </c>
      <c r="AB241" s="18">
        <f>Settings!M$3+('G2G Turnout'!$B241*(Settings!M$4+('G2G Turnout'!$B241*Settings!M$5)))</f>
        <v>29612</v>
      </c>
      <c r="AC241" s="18">
        <f>Settings!M$6+('G2G Turnout'!$B241*(Settings!M$7+('G2G Turnout'!$B241*Settings!M$8)))</f>
        <v>3001.2000000000003</v>
      </c>
      <c r="AD241" s="18">
        <f>Settings!N$3+('G2G Turnout'!$B241*(Settings!N$4+('G2G Turnout'!$B241*Settings!N$5)))</f>
        <v>29612</v>
      </c>
      <c r="AE241" s="18">
        <f>Settings!N$6+('G2G Turnout'!$B241*(Settings!N$7+('G2G Turnout'!$B241*Settings!N$8)))</f>
        <v>295170</v>
      </c>
      <c r="AF241" s="4"/>
    </row>
    <row r="242" spans="1:32" x14ac:dyDescent="0.25">
      <c r="A242" s="4"/>
      <c r="B242" s="8">
        <v>239</v>
      </c>
      <c r="C242" s="18">
        <f>MAX(D241*(Settings!$C$15/Settings!$C$14),Settings!$C$16)</f>
        <v>0.25</v>
      </c>
      <c r="D242" s="18">
        <f t="shared" si="9"/>
        <v>26788.507500000007</v>
      </c>
      <c r="E242" s="18">
        <f>G242*C242</f>
        <v>82721.512499999997</v>
      </c>
      <c r="F242" s="18">
        <f t="shared" si="10"/>
        <v>109510.02</v>
      </c>
      <c r="G242" s="18">
        <f t="shared" si="11"/>
        <v>330886.05</v>
      </c>
      <c r="H242" s="20">
        <f>Settings!C$3+('G2G Turnout'!$B242*(Settings!C$4+('G2G Turnout'!$B242*Settings!C$5)))</f>
        <v>695.11</v>
      </c>
      <c r="I242" s="18">
        <f>Settings!C$6+('G2G Turnout'!$B242*(Settings!C$7+('G2G Turnout'!$B242*Settings!C$8)))</f>
        <v>50</v>
      </c>
      <c r="J242" s="18">
        <f>Settings!D$3+('G2G Turnout'!$B242*(Settings!D$4+('G2G Turnout'!$B242*Settings!D$5)))</f>
        <v>695.11</v>
      </c>
      <c r="K242" s="18">
        <f>Settings!D$6+('G2G Turnout'!$B242*(Settings!D$7+('G2G Turnout'!$B242*Settings!D$8)))</f>
        <v>645.11</v>
      </c>
      <c r="L242" s="18">
        <f>Settings!E$3+('G2G Turnout'!$B242*(Settings!E$4+('G2G Turnout'!$B242*Settings!E$5)))</f>
        <v>3075.55</v>
      </c>
      <c r="M242" s="18">
        <f>Settings!E$6+('G2G Turnout'!$B242*(Settings!E$7+('G2G Turnout'!$B242*Settings!E$8)))</f>
        <v>50</v>
      </c>
      <c r="N242" s="18">
        <f>Settings!F$3+('G2G Turnout'!$B242*(Settings!F$4+('G2G Turnout'!$B242*Settings!F$5)))</f>
        <v>3075.55</v>
      </c>
      <c r="O242" s="18">
        <f>Settings!F$6+('G2G Turnout'!$B242*(Settings!F$7+('G2G Turnout'!$B242*Settings!F$8)))</f>
        <v>645.11</v>
      </c>
      <c r="P242" s="18">
        <f>Settings!G$3+('G2G Turnout'!$B242*(Settings!G$4+('G2G Turnout'!$B242*Settings!G$5)))</f>
        <v>3075.55</v>
      </c>
      <c r="Q242" s="18">
        <f>Settings!G$6+('G2G Turnout'!$B242*(Settings!G$7+('G2G Turnout'!$B242*Settings!G$8)))</f>
        <v>1240.22</v>
      </c>
      <c r="R242" s="18">
        <f>Settings!H$3+('G2G Turnout'!$B242*(Settings!H$4+('G2G Turnout'!$B242*Settings!H$5)))</f>
        <v>3075.55</v>
      </c>
      <c r="S242" s="18">
        <f>Settings!H$6+('G2G Turnout'!$B242*(Settings!H$7+('G2G Turnout'!$B242*Settings!H$8)))</f>
        <v>3025.55</v>
      </c>
      <c r="T242" s="18">
        <f>Settings!I$3+('G2G Turnout'!$B242*(Settings!I$4+('G2G Turnout'!$B242*Settings!I$5)))</f>
        <v>6051.1</v>
      </c>
      <c r="U242" s="18">
        <f>Settings!I$6+('G2G Turnout'!$B242*(Settings!I$7+('G2G Turnout'!$B242*Settings!I$8)))</f>
        <v>645.11</v>
      </c>
      <c r="V242" s="18">
        <f>Settings!J$3+('G2G Turnout'!$B242*(Settings!J$4+('G2G Turnout'!$B242*Settings!J$5)))</f>
        <v>6051.1</v>
      </c>
      <c r="W242" s="18">
        <f>Settings!J$6+('G2G Turnout'!$B242*(Settings!J$7+('G2G Turnout'!$B242*Settings!J$8)))</f>
        <v>3025.55</v>
      </c>
      <c r="X242" s="18">
        <f>Settings!K$3+('G2G Turnout'!$B242*(Settings!K$4+('G2G Turnout'!$B242*Settings!K$5)))</f>
        <v>6051.1</v>
      </c>
      <c r="Y242" s="18">
        <f>Settings!K$6+('G2G Turnout'!$B242*(Settings!K$7+('G2G Turnout'!$B242*Settings!K$8)))</f>
        <v>6001.1</v>
      </c>
      <c r="Z242" s="18">
        <f>Settings!L$3+('G2G Turnout'!$B242*(Settings!L$4+('G2G Turnout'!$B242*Settings!L$5)))</f>
        <v>17953.3</v>
      </c>
      <c r="AA242" s="18">
        <f>Settings!L$6+('G2G Turnout'!$B242*(Settings!L$7+('G2G Turnout'!$B242*Settings!L$8)))</f>
        <v>14927.75</v>
      </c>
      <c r="AB242" s="18">
        <f>Settings!M$3+('G2G Turnout'!$B242*(Settings!M$4+('G2G Turnout'!$B242*Settings!M$5)))</f>
        <v>29855.5</v>
      </c>
      <c r="AC242" s="18">
        <f>Settings!M$6+('G2G Turnout'!$B242*(Settings!M$7+('G2G Turnout'!$B242*Settings!M$8)))</f>
        <v>3025.55</v>
      </c>
      <c r="AD242" s="18">
        <f>Settings!N$3+('G2G Turnout'!$B242*(Settings!N$4+('G2G Turnout'!$B242*Settings!N$5)))</f>
        <v>29855.5</v>
      </c>
      <c r="AE242" s="18">
        <f>Settings!N$6+('G2G Turnout'!$B242*(Settings!N$7+('G2G Turnout'!$B242*Settings!N$8)))</f>
        <v>297605</v>
      </c>
      <c r="AF242" s="4"/>
    </row>
    <row r="243" spans="1:32" x14ac:dyDescent="0.25">
      <c r="A243" s="4"/>
      <c r="B243" s="8">
        <v>240</v>
      </c>
      <c r="C243" s="18">
        <f>MAX(D242*(Settings!$C$15/Settings!$C$14),Settings!$C$16)</f>
        <v>4.4647512500000008</v>
      </c>
      <c r="D243" s="18">
        <f t="shared" si="9"/>
        <v>-1379041.0170000002</v>
      </c>
      <c r="E243" s="18">
        <f>G243*C243</f>
        <v>1489441.0170000002</v>
      </c>
      <c r="F243" s="18">
        <f t="shared" si="10"/>
        <v>110400</v>
      </c>
      <c r="G243" s="18">
        <f t="shared" si="11"/>
        <v>333600</v>
      </c>
      <c r="H243" s="20">
        <f>Settings!C$3+('G2G Turnout'!$B243*(Settings!C$4+('G2G Turnout'!$B243*Settings!C$5)))</f>
        <v>700</v>
      </c>
      <c r="I243" s="18">
        <f>Settings!C$6+('G2G Turnout'!$B243*(Settings!C$7+('G2G Turnout'!$B243*Settings!C$8)))</f>
        <v>50</v>
      </c>
      <c r="J243" s="18">
        <f>Settings!D$3+('G2G Turnout'!$B243*(Settings!D$4+('G2G Turnout'!$B243*Settings!D$5)))</f>
        <v>700</v>
      </c>
      <c r="K243" s="18">
        <f>Settings!D$6+('G2G Turnout'!$B243*(Settings!D$7+('G2G Turnout'!$B243*Settings!D$8)))</f>
        <v>650</v>
      </c>
      <c r="L243" s="18">
        <f>Settings!E$3+('G2G Turnout'!$B243*(Settings!E$4+('G2G Turnout'!$B243*Settings!E$5)))</f>
        <v>3100</v>
      </c>
      <c r="M243" s="18">
        <f>Settings!E$6+('G2G Turnout'!$B243*(Settings!E$7+('G2G Turnout'!$B243*Settings!E$8)))</f>
        <v>50</v>
      </c>
      <c r="N243" s="18">
        <f>Settings!F$3+('G2G Turnout'!$B243*(Settings!F$4+('G2G Turnout'!$B243*Settings!F$5)))</f>
        <v>3100</v>
      </c>
      <c r="O243" s="18">
        <f>Settings!F$6+('G2G Turnout'!$B243*(Settings!F$7+('G2G Turnout'!$B243*Settings!F$8)))</f>
        <v>650</v>
      </c>
      <c r="P243" s="18">
        <f>Settings!G$3+('G2G Turnout'!$B243*(Settings!G$4+('G2G Turnout'!$B243*Settings!G$5)))</f>
        <v>3100</v>
      </c>
      <c r="Q243" s="18">
        <f>Settings!G$6+('G2G Turnout'!$B243*(Settings!G$7+('G2G Turnout'!$B243*Settings!G$8)))</f>
        <v>1250</v>
      </c>
      <c r="R243" s="18">
        <f>Settings!H$3+('G2G Turnout'!$B243*(Settings!H$4+('G2G Turnout'!$B243*Settings!H$5)))</f>
        <v>3100</v>
      </c>
      <c r="S243" s="18">
        <f>Settings!H$6+('G2G Turnout'!$B243*(Settings!H$7+('G2G Turnout'!$B243*Settings!H$8)))</f>
        <v>3050</v>
      </c>
      <c r="T243" s="18">
        <f>Settings!I$3+('G2G Turnout'!$B243*(Settings!I$4+('G2G Turnout'!$B243*Settings!I$5)))</f>
        <v>6100</v>
      </c>
      <c r="U243" s="18">
        <f>Settings!I$6+('G2G Turnout'!$B243*(Settings!I$7+('G2G Turnout'!$B243*Settings!I$8)))</f>
        <v>650</v>
      </c>
      <c r="V243" s="18">
        <f>Settings!J$3+('G2G Turnout'!$B243*(Settings!J$4+('G2G Turnout'!$B243*Settings!J$5)))</f>
        <v>6100</v>
      </c>
      <c r="W243" s="18">
        <f>Settings!J$6+('G2G Turnout'!$B243*(Settings!J$7+('G2G Turnout'!$B243*Settings!J$8)))</f>
        <v>3050</v>
      </c>
      <c r="X243" s="18">
        <f>Settings!K$3+('G2G Turnout'!$B243*(Settings!K$4+('G2G Turnout'!$B243*Settings!K$5)))</f>
        <v>6100</v>
      </c>
      <c r="Y243" s="18">
        <f>Settings!K$6+('G2G Turnout'!$B243*(Settings!K$7+('G2G Turnout'!$B243*Settings!K$8)))</f>
        <v>6050</v>
      </c>
      <c r="Z243" s="18">
        <f>Settings!L$3+('G2G Turnout'!$B243*(Settings!L$4+('G2G Turnout'!$B243*Settings!L$5)))</f>
        <v>18100</v>
      </c>
      <c r="AA243" s="18">
        <f>Settings!L$6+('G2G Turnout'!$B243*(Settings!L$7+('G2G Turnout'!$B243*Settings!L$8)))</f>
        <v>15050</v>
      </c>
      <c r="AB243" s="18">
        <f>Settings!M$3+('G2G Turnout'!$B243*(Settings!M$4+('G2G Turnout'!$B243*Settings!M$5)))</f>
        <v>30100</v>
      </c>
      <c r="AC243" s="18">
        <f>Settings!M$6+('G2G Turnout'!$B243*(Settings!M$7+('G2G Turnout'!$B243*Settings!M$8)))</f>
        <v>3050</v>
      </c>
      <c r="AD243" s="18">
        <f>Settings!N$3+('G2G Turnout'!$B243*(Settings!N$4+('G2G Turnout'!$B243*Settings!N$5)))</f>
        <v>30100</v>
      </c>
      <c r="AE243" s="18">
        <f>Settings!N$6+('G2G Turnout'!$B243*(Settings!N$7+('G2G Turnout'!$B243*Settings!N$8)))</f>
        <v>300050</v>
      </c>
      <c r="AF243" s="4"/>
    </row>
    <row r="244" spans="1:32" x14ac:dyDescent="0.25">
      <c r="A244" s="4"/>
      <c r="B244" s="8">
        <v>241</v>
      </c>
      <c r="C244" s="18">
        <f>MAX(D243*(Settings!$C$15/Settings!$C$14),Settings!$C$16)</f>
        <v>0.25</v>
      </c>
      <c r="D244" s="18">
        <f t="shared" si="9"/>
        <v>27212.357499999998</v>
      </c>
      <c r="E244" s="18">
        <f>G244*C244</f>
        <v>84081.262499999997</v>
      </c>
      <c r="F244" s="18">
        <f t="shared" si="10"/>
        <v>111293.62</v>
      </c>
      <c r="G244" s="18">
        <f t="shared" si="11"/>
        <v>336325.05</v>
      </c>
      <c r="H244" s="20">
        <f>Settings!C$3+('G2G Turnout'!$B244*(Settings!C$4+('G2G Turnout'!$B244*Settings!C$5)))</f>
        <v>704.91000000000008</v>
      </c>
      <c r="I244" s="18">
        <f>Settings!C$6+('G2G Turnout'!$B244*(Settings!C$7+('G2G Turnout'!$B244*Settings!C$8)))</f>
        <v>50</v>
      </c>
      <c r="J244" s="18">
        <f>Settings!D$3+('G2G Turnout'!$B244*(Settings!D$4+('G2G Turnout'!$B244*Settings!D$5)))</f>
        <v>704.91000000000008</v>
      </c>
      <c r="K244" s="18">
        <f>Settings!D$6+('G2G Turnout'!$B244*(Settings!D$7+('G2G Turnout'!$B244*Settings!D$8)))</f>
        <v>654.91000000000008</v>
      </c>
      <c r="L244" s="18">
        <f>Settings!E$3+('G2G Turnout'!$B244*(Settings!E$4+('G2G Turnout'!$B244*Settings!E$5)))</f>
        <v>3124.55</v>
      </c>
      <c r="M244" s="18">
        <f>Settings!E$6+('G2G Turnout'!$B244*(Settings!E$7+('G2G Turnout'!$B244*Settings!E$8)))</f>
        <v>50</v>
      </c>
      <c r="N244" s="18">
        <f>Settings!F$3+('G2G Turnout'!$B244*(Settings!F$4+('G2G Turnout'!$B244*Settings!F$5)))</f>
        <v>3124.55</v>
      </c>
      <c r="O244" s="18">
        <f>Settings!F$6+('G2G Turnout'!$B244*(Settings!F$7+('G2G Turnout'!$B244*Settings!F$8)))</f>
        <v>654.91000000000008</v>
      </c>
      <c r="P244" s="18">
        <f>Settings!G$3+('G2G Turnout'!$B244*(Settings!G$4+('G2G Turnout'!$B244*Settings!G$5)))</f>
        <v>3124.55</v>
      </c>
      <c r="Q244" s="18">
        <f>Settings!G$6+('G2G Turnout'!$B244*(Settings!G$7+('G2G Turnout'!$B244*Settings!G$8)))</f>
        <v>1259.8200000000002</v>
      </c>
      <c r="R244" s="18">
        <f>Settings!H$3+('G2G Turnout'!$B244*(Settings!H$4+('G2G Turnout'!$B244*Settings!H$5)))</f>
        <v>3124.55</v>
      </c>
      <c r="S244" s="18">
        <f>Settings!H$6+('G2G Turnout'!$B244*(Settings!H$7+('G2G Turnout'!$B244*Settings!H$8)))</f>
        <v>3074.55</v>
      </c>
      <c r="T244" s="18">
        <f>Settings!I$3+('G2G Turnout'!$B244*(Settings!I$4+('G2G Turnout'!$B244*Settings!I$5)))</f>
        <v>6149.1</v>
      </c>
      <c r="U244" s="18">
        <f>Settings!I$6+('G2G Turnout'!$B244*(Settings!I$7+('G2G Turnout'!$B244*Settings!I$8)))</f>
        <v>654.91000000000008</v>
      </c>
      <c r="V244" s="18">
        <f>Settings!J$3+('G2G Turnout'!$B244*(Settings!J$4+('G2G Turnout'!$B244*Settings!J$5)))</f>
        <v>6149.1</v>
      </c>
      <c r="W244" s="18">
        <f>Settings!J$6+('G2G Turnout'!$B244*(Settings!J$7+('G2G Turnout'!$B244*Settings!J$8)))</f>
        <v>3074.55</v>
      </c>
      <c r="X244" s="18">
        <f>Settings!K$3+('G2G Turnout'!$B244*(Settings!K$4+('G2G Turnout'!$B244*Settings!K$5)))</f>
        <v>6149.1</v>
      </c>
      <c r="Y244" s="18">
        <f>Settings!K$6+('G2G Turnout'!$B244*(Settings!K$7+('G2G Turnout'!$B244*Settings!K$8)))</f>
        <v>6099.1</v>
      </c>
      <c r="Z244" s="18">
        <f>Settings!L$3+('G2G Turnout'!$B244*(Settings!L$4+('G2G Turnout'!$B244*Settings!L$5)))</f>
        <v>18247.3</v>
      </c>
      <c r="AA244" s="18">
        <f>Settings!L$6+('G2G Turnout'!$B244*(Settings!L$7+('G2G Turnout'!$B244*Settings!L$8)))</f>
        <v>15172.75</v>
      </c>
      <c r="AB244" s="18">
        <f>Settings!M$3+('G2G Turnout'!$B244*(Settings!M$4+('G2G Turnout'!$B244*Settings!M$5)))</f>
        <v>30345.5</v>
      </c>
      <c r="AC244" s="18">
        <f>Settings!M$6+('G2G Turnout'!$B244*(Settings!M$7+('G2G Turnout'!$B244*Settings!M$8)))</f>
        <v>3074.55</v>
      </c>
      <c r="AD244" s="18">
        <f>Settings!N$3+('G2G Turnout'!$B244*(Settings!N$4+('G2G Turnout'!$B244*Settings!N$5)))</f>
        <v>30345.5</v>
      </c>
      <c r="AE244" s="18">
        <f>Settings!N$6+('G2G Turnout'!$B244*(Settings!N$7+('G2G Turnout'!$B244*Settings!N$8)))</f>
        <v>302505</v>
      </c>
      <c r="AF244" s="4"/>
    </row>
    <row r="245" spans="1:32" x14ac:dyDescent="0.25">
      <c r="A245" s="4"/>
      <c r="B245" s="8">
        <v>242</v>
      </c>
      <c r="C245" s="18">
        <f>MAX(D244*(Settings!$C$15/Settings!$C$14),Settings!$C$16)</f>
        <v>4.535392916666666</v>
      </c>
      <c r="D245" s="18">
        <f t="shared" si="9"/>
        <v>-1425584.8847964997</v>
      </c>
      <c r="E245" s="18">
        <f>G245*C245</f>
        <v>1537775.7647964999</v>
      </c>
      <c r="F245" s="18">
        <f t="shared" si="10"/>
        <v>112190.88</v>
      </c>
      <c r="G245" s="18">
        <f t="shared" si="11"/>
        <v>339061.2</v>
      </c>
      <c r="H245" s="20">
        <f>Settings!C$3+('G2G Turnout'!$B245*(Settings!C$4+('G2G Turnout'!$B245*Settings!C$5)))</f>
        <v>709.84</v>
      </c>
      <c r="I245" s="18">
        <f>Settings!C$6+('G2G Turnout'!$B245*(Settings!C$7+('G2G Turnout'!$B245*Settings!C$8)))</f>
        <v>50</v>
      </c>
      <c r="J245" s="18">
        <f>Settings!D$3+('G2G Turnout'!$B245*(Settings!D$4+('G2G Turnout'!$B245*Settings!D$5)))</f>
        <v>709.84</v>
      </c>
      <c r="K245" s="18">
        <f>Settings!D$6+('G2G Turnout'!$B245*(Settings!D$7+('G2G Turnout'!$B245*Settings!D$8)))</f>
        <v>659.84</v>
      </c>
      <c r="L245" s="18">
        <f>Settings!E$3+('G2G Turnout'!$B245*(Settings!E$4+('G2G Turnout'!$B245*Settings!E$5)))</f>
        <v>3149.2000000000003</v>
      </c>
      <c r="M245" s="18">
        <f>Settings!E$6+('G2G Turnout'!$B245*(Settings!E$7+('G2G Turnout'!$B245*Settings!E$8)))</f>
        <v>50</v>
      </c>
      <c r="N245" s="18">
        <f>Settings!F$3+('G2G Turnout'!$B245*(Settings!F$4+('G2G Turnout'!$B245*Settings!F$5)))</f>
        <v>3149.2000000000003</v>
      </c>
      <c r="O245" s="18">
        <f>Settings!F$6+('G2G Turnout'!$B245*(Settings!F$7+('G2G Turnout'!$B245*Settings!F$8)))</f>
        <v>659.84</v>
      </c>
      <c r="P245" s="18">
        <f>Settings!G$3+('G2G Turnout'!$B245*(Settings!G$4+('G2G Turnout'!$B245*Settings!G$5)))</f>
        <v>3149.2000000000003</v>
      </c>
      <c r="Q245" s="18">
        <f>Settings!G$6+('G2G Turnout'!$B245*(Settings!G$7+('G2G Turnout'!$B245*Settings!G$8)))</f>
        <v>1269.68</v>
      </c>
      <c r="R245" s="18">
        <f>Settings!H$3+('G2G Turnout'!$B245*(Settings!H$4+('G2G Turnout'!$B245*Settings!H$5)))</f>
        <v>3149.2000000000003</v>
      </c>
      <c r="S245" s="18">
        <f>Settings!H$6+('G2G Turnout'!$B245*(Settings!H$7+('G2G Turnout'!$B245*Settings!H$8)))</f>
        <v>3099.2000000000003</v>
      </c>
      <c r="T245" s="18">
        <f>Settings!I$3+('G2G Turnout'!$B245*(Settings!I$4+('G2G Turnout'!$B245*Settings!I$5)))</f>
        <v>6198.4000000000005</v>
      </c>
      <c r="U245" s="18">
        <f>Settings!I$6+('G2G Turnout'!$B245*(Settings!I$7+('G2G Turnout'!$B245*Settings!I$8)))</f>
        <v>659.84</v>
      </c>
      <c r="V245" s="18">
        <f>Settings!J$3+('G2G Turnout'!$B245*(Settings!J$4+('G2G Turnout'!$B245*Settings!J$5)))</f>
        <v>6198.4000000000005</v>
      </c>
      <c r="W245" s="18">
        <f>Settings!J$6+('G2G Turnout'!$B245*(Settings!J$7+('G2G Turnout'!$B245*Settings!J$8)))</f>
        <v>3099.2000000000003</v>
      </c>
      <c r="X245" s="18">
        <f>Settings!K$3+('G2G Turnout'!$B245*(Settings!K$4+('G2G Turnout'!$B245*Settings!K$5)))</f>
        <v>6198.4000000000005</v>
      </c>
      <c r="Y245" s="18">
        <f>Settings!K$6+('G2G Turnout'!$B245*(Settings!K$7+('G2G Turnout'!$B245*Settings!K$8)))</f>
        <v>6148.4000000000005</v>
      </c>
      <c r="Z245" s="18">
        <f>Settings!L$3+('G2G Turnout'!$B245*(Settings!L$4+('G2G Turnout'!$B245*Settings!L$5)))</f>
        <v>18395.199999999997</v>
      </c>
      <c r="AA245" s="18">
        <f>Settings!L$6+('G2G Turnout'!$B245*(Settings!L$7+('G2G Turnout'!$B245*Settings!L$8)))</f>
        <v>15296</v>
      </c>
      <c r="AB245" s="18">
        <f>Settings!M$3+('G2G Turnout'!$B245*(Settings!M$4+('G2G Turnout'!$B245*Settings!M$5)))</f>
        <v>30592</v>
      </c>
      <c r="AC245" s="18">
        <f>Settings!M$6+('G2G Turnout'!$B245*(Settings!M$7+('G2G Turnout'!$B245*Settings!M$8)))</f>
        <v>3099.2000000000003</v>
      </c>
      <c r="AD245" s="18">
        <f>Settings!N$3+('G2G Turnout'!$B245*(Settings!N$4+('G2G Turnout'!$B245*Settings!N$5)))</f>
        <v>30592</v>
      </c>
      <c r="AE245" s="18">
        <f>Settings!N$6+('G2G Turnout'!$B245*(Settings!N$7+('G2G Turnout'!$B245*Settings!N$8)))</f>
        <v>304970</v>
      </c>
      <c r="AF245" s="4"/>
    </row>
    <row r="246" spans="1:32" x14ac:dyDescent="0.25">
      <c r="A246" s="4"/>
      <c r="B246" s="8">
        <v>243</v>
      </c>
      <c r="C246" s="18">
        <f>MAX(D245*(Settings!$C$15/Settings!$C$14),Settings!$C$16)</f>
        <v>0.25</v>
      </c>
      <c r="D246" s="18">
        <f t="shared" si="9"/>
        <v>27639.667499999996</v>
      </c>
      <c r="E246" s="18">
        <f>G246*C246</f>
        <v>85452.112500000003</v>
      </c>
      <c r="F246" s="18">
        <f t="shared" si="10"/>
        <v>113091.78</v>
      </c>
      <c r="G246" s="18">
        <f t="shared" si="11"/>
        <v>341808.45</v>
      </c>
      <c r="H246" s="20">
        <f>Settings!C$3+('G2G Turnout'!$B246*(Settings!C$4+('G2G Turnout'!$B246*Settings!C$5)))</f>
        <v>714.79000000000008</v>
      </c>
      <c r="I246" s="18">
        <f>Settings!C$6+('G2G Turnout'!$B246*(Settings!C$7+('G2G Turnout'!$B246*Settings!C$8)))</f>
        <v>50</v>
      </c>
      <c r="J246" s="18">
        <f>Settings!D$3+('G2G Turnout'!$B246*(Settings!D$4+('G2G Turnout'!$B246*Settings!D$5)))</f>
        <v>714.79000000000008</v>
      </c>
      <c r="K246" s="18">
        <f>Settings!D$6+('G2G Turnout'!$B246*(Settings!D$7+('G2G Turnout'!$B246*Settings!D$8)))</f>
        <v>664.79000000000008</v>
      </c>
      <c r="L246" s="18">
        <f>Settings!E$3+('G2G Turnout'!$B246*(Settings!E$4+('G2G Turnout'!$B246*Settings!E$5)))</f>
        <v>3173.9500000000003</v>
      </c>
      <c r="M246" s="18">
        <f>Settings!E$6+('G2G Turnout'!$B246*(Settings!E$7+('G2G Turnout'!$B246*Settings!E$8)))</f>
        <v>50</v>
      </c>
      <c r="N246" s="18">
        <f>Settings!F$3+('G2G Turnout'!$B246*(Settings!F$4+('G2G Turnout'!$B246*Settings!F$5)))</f>
        <v>3173.9500000000003</v>
      </c>
      <c r="O246" s="18">
        <f>Settings!F$6+('G2G Turnout'!$B246*(Settings!F$7+('G2G Turnout'!$B246*Settings!F$8)))</f>
        <v>664.79000000000008</v>
      </c>
      <c r="P246" s="18">
        <f>Settings!G$3+('G2G Turnout'!$B246*(Settings!G$4+('G2G Turnout'!$B246*Settings!G$5)))</f>
        <v>3173.9500000000003</v>
      </c>
      <c r="Q246" s="18">
        <f>Settings!G$6+('G2G Turnout'!$B246*(Settings!G$7+('G2G Turnout'!$B246*Settings!G$8)))</f>
        <v>1279.5800000000002</v>
      </c>
      <c r="R246" s="18">
        <f>Settings!H$3+('G2G Turnout'!$B246*(Settings!H$4+('G2G Turnout'!$B246*Settings!H$5)))</f>
        <v>3173.9500000000003</v>
      </c>
      <c r="S246" s="18">
        <f>Settings!H$6+('G2G Turnout'!$B246*(Settings!H$7+('G2G Turnout'!$B246*Settings!H$8)))</f>
        <v>3123.9500000000003</v>
      </c>
      <c r="T246" s="18">
        <f>Settings!I$3+('G2G Turnout'!$B246*(Settings!I$4+('G2G Turnout'!$B246*Settings!I$5)))</f>
        <v>6247.9000000000005</v>
      </c>
      <c r="U246" s="18">
        <f>Settings!I$6+('G2G Turnout'!$B246*(Settings!I$7+('G2G Turnout'!$B246*Settings!I$8)))</f>
        <v>664.79000000000008</v>
      </c>
      <c r="V246" s="18">
        <f>Settings!J$3+('G2G Turnout'!$B246*(Settings!J$4+('G2G Turnout'!$B246*Settings!J$5)))</f>
        <v>6247.9000000000005</v>
      </c>
      <c r="W246" s="18">
        <f>Settings!J$6+('G2G Turnout'!$B246*(Settings!J$7+('G2G Turnout'!$B246*Settings!J$8)))</f>
        <v>3123.9500000000003</v>
      </c>
      <c r="X246" s="18">
        <f>Settings!K$3+('G2G Turnout'!$B246*(Settings!K$4+('G2G Turnout'!$B246*Settings!K$5)))</f>
        <v>6247.9000000000005</v>
      </c>
      <c r="Y246" s="18">
        <f>Settings!K$6+('G2G Turnout'!$B246*(Settings!K$7+('G2G Turnout'!$B246*Settings!K$8)))</f>
        <v>6197.9000000000005</v>
      </c>
      <c r="Z246" s="18">
        <f>Settings!L$3+('G2G Turnout'!$B246*(Settings!L$4+('G2G Turnout'!$B246*Settings!L$5)))</f>
        <v>18543.699999999997</v>
      </c>
      <c r="AA246" s="18">
        <f>Settings!L$6+('G2G Turnout'!$B246*(Settings!L$7+('G2G Turnout'!$B246*Settings!L$8)))</f>
        <v>15419.75</v>
      </c>
      <c r="AB246" s="18">
        <f>Settings!M$3+('G2G Turnout'!$B246*(Settings!M$4+('G2G Turnout'!$B246*Settings!M$5)))</f>
        <v>30839.5</v>
      </c>
      <c r="AC246" s="18">
        <f>Settings!M$6+('G2G Turnout'!$B246*(Settings!M$7+('G2G Turnout'!$B246*Settings!M$8)))</f>
        <v>3123.9500000000003</v>
      </c>
      <c r="AD246" s="18">
        <f>Settings!N$3+('G2G Turnout'!$B246*(Settings!N$4+('G2G Turnout'!$B246*Settings!N$5)))</f>
        <v>30839.5</v>
      </c>
      <c r="AE246" s="18">
        <f>Settings!N$6+('G2G Turnout'!$B246*(Settings!N$7+('G2G Turnout'!$B246*Settings!N$8)))</f>
        <v>307445</v>
      </c>
      <c r="AF246" s="4"/>
    </row>
    <row r="247" spans="1:32" x14ac:dyDescent="0.25">
      <c r="A247" s="4"/>
      <c r="B247" s="8">
        <v>244</v>
      </c>
      <c r="C247" s="18">
        <f>MAX(D246*(Settings!$C$15/Settings!$C$14),Settings!$C$16)</f>
        <v>4.6066112499999994</v>
      </c>
      <c r="D247" s="18">
        <f t="shared" si="9"/>
        <v>-1473288.9772564997</v>
      </c>
      <c r="E247" s="18">
        <f>G247*C247</f>
        <v>1587285.2972564998</v>
      </c>
      <c r="F247" s="18">
        <f t="shared" si="10"/>
        <v>113996.31999999999</v>
      </c>
      <c r="G247" s="18">
        <f t="shared" si="11"/>
        <v>344566.8</v>
      </c>
      <c r="H247" s="20">
        <f>Settings!C$3+('G2G Turnout'!$B247*(Settings!C$4+('G2G Turnout'!$B247*Settings!C$5)))</f>
        <v>719.76</v>
      </c>
      <c r="I247" s="18">
        <f>Settings!C$6+('G2G Turnout'!$B247*(Settings!C$7+('G2G Turnout'!$B247*Settings!C$8)))</f>
        <v>50</v>
      </c>
      <c r="J247" s="18">
        <f>Settings!D$3+('G2G Turnout'!$B247*(Settings!D$4+('G2G Turnout'!$B247*Settings!D$5)))</f>
        <v>719.76</v>
      </c>
      <c r="K247" s="18">
        <f>Settings!D$6+('G2G Turnout'!$B247*(Settings!D$7+('G2G Turnout'!$B247*Settings!D$8)))</f>
        <v>669.76</v>
      </c>
      <c r="L247" s="18">
        <f>Settings!E$3+('G2G Turnout'!$B247*(Settings!E$4+('G2G Turnout'!$B247*Settings!E$5)))</f>
        <v>3198.8</v>
      </c>
      <c r="M247" s="18">
        <f>Settings!E$6+('G2G Turnout'!$B247*(Settings!E$7+('G2G Turnout'!$B247*Settings!E$8)))</f>
        <v>50</v>
      </c>
      <c r="N247" s="18">
        <f>Settings!F$3+('G2G Turnout'!$B247*(Settings!F$4+('G2G Turnout'!$B247*Settings!F$5)))</f>
        <v>3198.8</v>
      </c>
      <c r="O247" s="18">
        <f>Settings!F$6+('G2G Turnout'!$B247*(Settings!F$7+('G2G Turnout'!$B247*Settings!F$8)))</f>
        <v>669.76</v>
      </c>
      <c r="P247" s="18">
        <f>Settings!G$3+('G2G Turnout'!$B247*(Settings!G$4+('G2G Turnout'!$B247*Settings!G$5)))</f>
        <v>3198.8</v>
      </c>
      <c r="Q247" s="18">
        <f>Settings!G$6+('G2G Turnout'!$B247*(Settings!G$7+('G2G Turnout'!$B247*Settings!G$8)))</f>
        <v>1289.52</v>
      </c>
      <c r="R247" s="18">
        <f>Settings!H$3+('G2G Turnout'!$B247*(Settings!H$4+('G2G Turnout'!$B247*Settings!H$5)))</f>
        <v>3198.8</v>
      </c>
      <c r="S247" s="18">
        <f>Settings!H$6+('G2G Turnout'!$B247*(Settings!H$7+('G2G Turnout'!$B247*Settings!H$8)))</f>
        <v>3148.8</v>
      </c>
      <c r="T247" s="18">
        <f>Settings!I$3+('G2G Turnout'!$B247*(Settings!I$4+('G2G Turnout'!$B247*Settings!I$5)))</f>
        <v>6297.6</v>
      </c>
      <c r="U247" s="18">
        <f>Settings!I$6+('G2G Turnout'!$B247*(Settings!I$7+('G2G Turnout'!$B247*Settings!I$8)))</f>
        <v>669.76</v>
      </c>
      <c r="V247" s="18">
        <f>Settings!J$3+('G2G Turnout'!$B247*(Settings!J$4+('G2G Turnout'!$B247*Settings!J$5)))</f>
        <v>6297.6</v>
      </c>
      <c r="W247" s="18">
        <f>Settings!J$6+('G2G Turnout'!$B247*(Settings!J$7+('G2G Turnout'!$B247*Settings!J$8)))</f>
        <v>3148.8</v>
      </c>
      <c r="X247" s="18">
        <f>Settings!K$3+('G2G Turnout'!$B247*(Settings!K$4+('G2G Turnout'!$B247*Settings!K$5)))</f>
        <v>6297.6</v>
      </c>
      <c r="Y247" s="18">
        <f>Settings!K$6+('G2G Turnout'!$B247*(Settings!K$7+('G2G Turnout'!$B247*Settings!K$8)))</f>
        <v>6247.6</v>
      </c>
      <c r="Z247" s="18">
        <f>Settings!L$3+('G2G Turnout'!$B247*(Settings!L$4+('G2G Turnout'!$B247*Settings!L$5)))</f>
        <v>18692.8</v>
      </c>
      <c r="AA247" s="18">
        <f>Settings!L$6+('G2G Turnout'!$B247*(Settings!L$7+('G2G Turnout'!$B247*Settings!L$8)))</f>
        <v>15544</v>
      </c>
      <c r="AB247" s="18">
        <f>Settings!M$3+('G2G Turnout'!$B247*(Settings!M$4+('G2G Turnout'!$B247*Settings!M$5)))</f>
        <v>31088</v>
      </c>
      <c r="AC247" s="18">
        <f>Settings!M$6+('G2G Turnout'!$B247*(Settings!M$7+('G2G Turnout'!$B247*Settings!M$8)))</f>
        <v>3148.8</v>
      </c>
      <c r="AD247" s="18">
        <f>Settings!N$3+('G2G Turnout'!$B247*(Settings!N$4+('G2G Turnout'!$B247*Settings!N$5)))</f>
        <v>31088</v>
      </c>
      <c r="AE247" s="18">
        <f>Settings!N$6+('G2G Turnout'!$B247*(Settings!N$7+('G2G Turnout'!$B247*Settings!N$8)))</f>
        <v>309930</v>
      </c>
      <c r="AF247" s="4"/>
    </row>
    <row r="248" spans="1:32" x14ac:dyDescent="0.25">
      <c r="A248" s="4"/>
      <c r="B248" s="8">
        <v>245</v>
      </c>
      <c r="C248" s="18">
        <f>MAX(D247*(Settings!$C$15/Settings!$C$14),Settings!$C$16)</f>
        <v>0.25</v>
      </c>
      <c r="D248" s="18">
        <f t="shared" si="9"/>
        <v>28070.4375</v>
      </c>
      <c r="E248" s="18">
        <f>G248*C248</f>
        <v>86834.0625</v>
      </c>
      <c r="F248" s="18">
        <f t="shared" si="10"/>
        <v>114904.5</v>
      </c>
      <c r="G248" s="18">
        <f t="shared" si="11"/>
        <v>347336.25</v>
      </c>
      <c r="H248" s="20">
        <f>Settings!C$3+('G2G Turnout'!$B248*(Settings!C$4+('G2G Turnout'!$B248*Settings!C$5)))</f>
        <v>724.75000000000011</v>
      </c>
      <c r="I248" s="18">
        <f>Settings!C$6+('G2G Turnout'!$B248*(Settings!C$7+('G2G Turnout'!$B248*Settings!C$8)))</f>
        <v>50</v>
      </c>
      <c r="J248" s="18">
        <f>Settings!D$3+('G2G Turnout'!$B248*(Settings!D$4+('G2G Turnout'!$B248*Settings!D$5)))</f>
        <v>724.75000000000011</v>
      </c>
      <c r="K248" s="18">
        <f>Settings!D$6+('G2G Turnout'!$B248*(Settings!D$7+('G2G Turnout'!$B248*Settings!D$8)))</f>
        <v>674.75000000000011</v>
      </c>
      <c r="L248" s="18">
        <f>Settings!E$3+('G2G Turnout'!$B248*(Settings!E$4+('G2G Turnout'!$B248*Settings!E$5)))</f>
        <v>3223.75</v>
      </c>
      <c r="M248" s="18">
        <f>Settings!E$6+('G2G Turnout'!$B248*(Settings!E$7+('G2G Turnout'!$B248*Settings!E$8)))</f>
        <v>50</v>
      </c>
      <c r="N248" s="18">
        <f>Settings!F$3+('G2G Turnout'!$B248*(Settings!F$4+('G2G Turnout'!$B248*Settings!F$5)))</f>
        <v>3223.75</v>
      </c>
      <c r="O248" s="18">
        <f>Settings!F$6+('G2G Turnout'!$B248*(Settings!F$7+('G2G Turnout'!$B248*Settings!F$8)))</f>
        <v>674.75000000000011</v>
      </c>
      <c r="P248" s="18">
        <f>Settings!G$3+('G2G Turnout'!$B248*(Settings!G$4+('G2G Turnout'!$B248*Settings!G$5)))</f>
        <v>3223.75</v>
      </c>
      <c r="Q248" s="18">
        <f>Settings!G$6+('G2G Turnout'!$B248*(Settings!G$7+('G2G Turnout'!$B248*Settings!G$8)))</f>
        <v>1299.5000000000002</v>
      </c>
      <c r="R248" s="18">
        <f>Settings!H$3+('G2G Turnout'!$B248*(Settings!H$4+('G2G Turnout'!$B248*Settings!H$5)))</f>
        <v>3223.75</v>
      </c>
      <c r="S248" s="18">
        <f>Settings!H$6+('G2G Turnout'!$B248*(Settings!H$7+('G2G Turnout'!$B248*Settings!H$8)))</f>
        <v>3173.75</v>
      </c>
      <c r="T248" s="18">
        <f>Settings!I$3+('G2G Turnout'!$B248*(Settings!I$4+('G2G Turnout'!$B248*Settings!I$5)))</f>
        <v>6347.5</v>
      </c>
      <c r="U248" s="18">
        <f>Settings!I$6+('G2G Turnout'!$B248*(Settings!I$7+('G2G Turnout'!$B248*Settings!I$8)))</f>
        <v>674.75000000000011</v>
      </c>
      <c r="V248" s="18">
        <f>Settings!J$3+('G2G Turnout'!$B248*(Settings!J$4+('G2G Turnout'!$B248*Settings!J$5)))</f>
        <v>6347.5</v>
      </c>
      <c r="W248" s="18">
        <f>Settings!J$6+('G2G Turnout'!$B248*(Settings!J$7+('G2G Turnout'!$B248*Settings!J$8)))</f>
        <v>3173.75</v>
      </c>
      <c r="X248" s="18">
        <f>Settings!K$3+('G2G Turnout'!$B248*(Settings!K$4+('G2G Turnout'!$B248*Settings!K$5)))</f>
        <v>6347.5</v>
      </c>
      <c r="Y248" s="18">
        <f>Settings!K$6+('G2G Turnout'!$B248*(Settings!K$7+('G2G Turnout'!$B248*Settings!K$8)))</f>
        <v>6297.5</v>
      </c>
      <c r="Z248" s="18">
        <f>Settings!L$3+('G2G Turnout'!$B248*(Settings!L$4+('G2G Turnout'!$B248*Settings!L$5)))</f>
        <v>18842.5</v>
      </c>
      <c r="AA248" s="18">
        <f>Settings!L$6+('G2G Turnout'!$B248*(Settings!L$7+('G2G Turnout'!$B248*Settings!L$8)))</f>
        <v>15668.75</v>
      </c>
      <c r="AB248" s="18">
        <f>Settings!M$3+('G2G Turnout'!$B248*(Settings!M$4+('G2G Turnout'!$B248*Settings!M$5)))</f>
        <v>31337.5</v>
      </c>
      <c r="AC248" s="18">
        <f>Settings!M$6+('G2G Turnout'!$B248*(Settings!M$7+('G2G Turnout'!$B248*Settings!M$8)))</f>
        <v>3173.75</v>
      </c>
      <c r="AD248" s="18">
        <f>Settings!N$3+('G2G Turnout'!$B248*(Settings!N$4+('G2G Turnout'!$B248*Settings!N$5)))</f>
        <v>31337.5</v>
      </c>
      <c r="AE248" s="18">
        <f>Settings!N$6+('G2G Turnout'!$B248*(Settings!N$7+('G2G Turnout'!$B248*Settings!N$8)))</f>
        <v>312425</v>
      </c>
      <c r="AF248" s="4"/>
    </row>
    <row r="249" spans="1:32" x14ac:dyDescent="0.25">
      <c r="A249" s="4"/>
      <c r="B249" s="8">
        <v>246</v>
      </c>
      <c r="C249" s="18">
        <f>MAX(D248*(Settings!$C$15/Settings!$C$14),Settings!$C$16)</f>
        <v>4.6784062500000001</v>
      </c>
      <c r="D249" s="18">
        <f t="shared" si="9"/>
        <v>-1522172.3053499998</v>
      </c>
      <c r="E249" s="18">
        <f>G249*C249</f>
        <v>1637988.6253499999</v>
      </c>
      <c r="F249" s="18">
        <f t="shared" si="10"/>
        <v>115816.31999999999</v>
      </c>
      <c r="G249" s="18">
        <f t="shared" si="11"/>
        <v>350116.8</v>
      </c>
      <c r="H249" s="20">
        <f>Settings!C$3+('G2G Turnout'!$B249*(Settings!C$4+('G2G Turnout'!$B249*Settings!C$5)))</f>
        <v>729.76</v>
      </c>
      <c r="I249" s="18">
        <f>Settings!C$6+('G2G Turnout'!$B249*(Settings!C$7+('G2G Turnout'!$B249*Settings!C$8)))</f>
        <v>50</v>
      </c>
      <c r="J249" s="18">
        <f>Settings!D$3+('G2G Turnout'!$B249*(Settings!D$4+('G2G Turnout'!$B249*Settings!D$5)))</f>
        <v>729.76</v>
      </c>
      <c r="K249" s="18">
        <f>Settings!D$6+('G2G Turnout'!$B249*(Settings!D$7+('G2G Turnout'!$B249*Settings!D$8)))</f>
        <v>679.76</v>
      </c>
      <c r="L249" s="18">
        <f>Settings!E$3+('G2G Turnout'!$B249*(Settings!E$4+('G2G Turnout'!$B249*Settings!E$5)))</f>
        <v>3248.8</v>
      </c>
      <c r="M249" s="18">
        <f>Settings!E$6+('G2G Turnout'!$B249*(Settings!E$7+('G2G Turnout'!$B249*Settings!E$8)))</f>
        <v>50</v>
      </c>
      <c r="N249" s="18">
        <f>Settings!F$3+('G2G Turnout'!$B249*(Settings!F$4+('G2G Turnout'!$B249*Settings!F$5)))</f>
        <v>3248.8</v>
      </c>
      <c r="O249" s="18">
        <f>Settings!F$6+('G2G Turnout'!$B249*(Settings!F$7+('G2G Turnout'!$B249*Settings!F$8)))</f>
        <v>679.76</v>
      </c>
      <c r="P249" s="18">
        <f>Settings!G$3+('G2G Turnout'!$B249*(Settings!G$4+('G2G Turnout'!$B249*Settings!G$5)))</f>
        <v>3248.8</v>
      </c>
      <c r="Q249" s="18">
        <f>Settings!G$6+('G2G Turnout'!$B249*(Settings!G$7+('G2G Turnout'!$B249*Settings!G$8)))</f>
        <v>1309.52</v>
      </c>
      <c r="R249" s="18">
        <f>Settings!H$3+('G2G Turnout'!$B249*(Settings!H$4+('G2G Turnout'!$B249*Settings!H$5)))</f>
        <v>3248.8</v>
      </c>
      <c r="S249" s="18">
        <f>Settings!H$6+('G2G Turnout'!$B249*(Settings!H$7+('G2G Turnout'!$B249*Settings!H$8)))</f>
        <v>3198.8</v>
      </c>
      <c r="T249" s="18">
        <f>Settings!I$3+('G2G Turnout'!$B249*(Settings!I$4+('G2G Turnout'!$B249*Settings!I$5)))</f>
        <v>6397.6</v>
      </c>
      <c r="U249" s="18">
        <f>Settings!I$6+('G2G Turnout'!$B249*(Settings!I$7+('G2G Turnout'!$B249*Settings!I$8)))</f>
        <v>679.76</v>
      </c>
      <c r="V249" s="18">
        <f>Settings!J$3+('G2G Turnout'!$B249*(Settings!J$4+('G2G Turnout'!$B249*Settings!J$5)))</f>
        <v>6397.6</v>
      </c>
      <c r="W249" s="18">
        <f>Settings!J$6+('G2G Turnout'!$B249*(Settings!J$7+('G2G Turnout'!$B249*Settings!J$8)))</f>
        <v>3198.8</v>
      </c>
      <c r="X249" s="18">
        <f>Settings!K$3+('G2G Turnout'!$B249*(Settings!K$4+('G2G Turnout'!$B249*Settings!K$5)))</f>
        <v>6397.6</v>
      </c>
      <c r="Y249" s="18">
        <f>Settings!K$6+('G2G Turnout'!$B249*(Settings!K$7+('G2G Turnout'!$B249*Settings!K$8)))</f>
        <v>6347.6</v>
      </c>
      <c r="Z249" s="18">
        <f>Settings!L$3+('G2G Turnout'!$B249*(Settings!L$4+('G2G Turnout'!$B249*Settings!L$5)))</f>
        <v>18992.8</v>
      </c>
      <c r="AA249" s="18">
        <f>Settings!L$6+('G2G Turnout'!$B249*(Settings!L$7+('G2G Turnout'!$B249*Settings!L$8)))</f>
        <v>15794</v>
      </c>
      <c r="AB249" s="18">
        <f>Settings!M$3+('G2G Turnout'!$B249*(Settings!M$4+('G2G Turnout'!$B249*Settings!M$5)))</f>
        <v>31588</v>
      </c>
      <c r="AC249" s="18">
        <f>Settings!M$6+('G2G Turnout'!$B249*(Settings!M$7+('G2G Turnout'!$B249*Settings!M$8)))</f>
        <v>3198.8</v>
      </c>
      <c r="AD249" s="18">
        <f>Settings!N$3+('G2G Turnout'!$B249*(Settings!N$4+('G2G Turnout'!$B249*Settings!N$5)))</f>
        <v>31588</v>
      </c>
      <c r="AE249" s="18">
        <f>Settings!N$6+('G2G Turnout'!$B249*(Settings!N$7+('G2G Turnout'!$B249*Settings!N$8)))</f>
        <v>314930</v>
      </c>
      <c r="AF249" s="4"/>
    </row>
    <row r="250" spans="1:32" x14ac:dyDescent="0.25">
      <c r="A250" s="4"/>
      <c r="B250" s="8">
        <v>247</v>
      </c>
      <c r="C250" s="18">
        <f>MAX(D249*(Settings!$C$15/Settings!$C$14),Settings!$C$16)</f>
        <v>0.25</v>
      </c>
      <c r="D250" s="18">
        <f t="shared" si="9"/>
        <v>28504.667499999996</v>
      </c>
      <c r="E250" s="18">
        <f>G250*C250</f>
        <v>88227.112500000003</v>
      </c>
      <c r="F250" s="18">
        <f t="shared" si="10"/>
        <v>116731.78</v>
      </c>
      <c r="G250" s="18">
        <f t="shared" si="11"/>
        <v>352908.45</v>
      </c>
      <c r="H250" s="20">
        <f>Settings!C$3+('G2G Turnout'!$B250*(Settings!C$4+('G2G Turnout'!$B250*Settings!C$5)))</f>
        <v>734.79000000000008</v>
      </c>
      <c r="I250" s="18">
        <f>Settings!C$6+('G2G Turnout'!$B250*(Settings!C$7+('G2G Turnout'!$B250*Settings!C$8)))</f>
        <v>50</v>
      </c>
      <c r="J250" s="18">
        <f>Settings!D$3+('G2G Turnout'!$B250*(Settings!D$4+('G2G Turnout'!$B250*Settings!D$5)))</f>
        <v>734.79000000000008</v>
      </c>
      <c r="K250" s="18">
        <f>Settings!D$6+('G2G Turnout'!$B250*(Settings!D$7+('G2G Turnout'!$B250*Settings!D$8)))</f>
        <v>684.79000000000008</v>
      </c>
      <c r="L250" s="18">
        <f>Settings!E$3+('G2G Turnout'!$B250*(Settings!E$4+('G2G Turnout'!$B250*Settings!E$5)))</f>
        <v>3273.9500000000003</v>
      </c>
      <c r="M250" s="18">
        <f>Settings!E$6+('G2G Turnout'!$B250*(Settings!E$7+('G2G Turnout'!$B250*Settings!E$8)))</f>
        <v>50</v>
      </c>
      <c r="N250" s="18">
        <f>Settings!F$3+('G2G Turnout'!$B250*(Settings!F$4+('G2G Turnout'!$B250*Settings!F$5)))</f>
        <v>3273.9500000000003</v>
      </c>
      <c r="O250" s="18">
        <f>Settings!F$6+('G2G Turnout'!$B250*(Settings!F$7+('G2G Turnout'!$B250*Settings!F$8)))</f>
        <v>684.79000000000008</v>
      </c>
      <c r="P250" s="18">
        <f>Settings!G$3+('G2G Turnout'!$B250*(Settings!G$4+('G2G Turnout'!$B250*Settings!G$5)))</f>
        <v>3273.9500000000003</v>
      </c>
      <c r="Q250" s="18">
        <f>Settings!G$6+('G2G Turnout'!$B250*(Settings!G$7+('G2G Turnout'!$B250*Settings!G$8)))</f>
        <v>1319.5800000000002</v>
      </c>
      <c r="R250" s="18">
        <f>Settings!H$3+('G2G Turnout'!$B250*(Settings!H$4+('G2G Turnout'!$B250*Settings!H$5)))</f>
        <v>3273.9500000000003</v>
      </c>
      <c r="S250" s="18">
        <f>Settings!H$6+('G2G Turnout'!$B250*(Settings!H$7+('G2G Turnout'!$B250*Settings!H$8)))</f>
        <v>3223.9500000000003</v>
      </c>
      <c r="T250" s="18">
        <f>Settings!I$3+('G2G Turnout'!$B250*(Settings!I$4+('G2G Turnout'!$B250*Settings!I$5)))</f>
        <v>6447.9000000000005</v>
      </c>
      <c r="U250" s="18">
        <f>Settings!I$6+('G2G Turnout'!$B250*(Settings!I$7+('G2G Turnout'!$B250*Settings!I$8)))</f>
        <v>684.79000000000008</v>
      </c>
      <c r="V250" s="18">
        <f>Settings!J$3+('G2G Turnout'!$B250*(Settings!J$4+('G2G Turnout'!$B250*Settings!J$5)))</f>
        <v>6447.9000000000005</v>
      </c>
      <c r="W250" s="18">
        <f>Settings!J$6+('G2G Turnout'!$B250*(Settings!J$7+('G2G Turnout'!$B250*Settings!J$8)))</f>
        <v>3223.9500000000003</v>
      </c>
      <c r="X250" s="18">
        <f>Settings!K$3+('G2G Turnout'!$B250*(Settings!K$4+('G2G Turnout'!$B250*Settings!K$5)))</f>
        <v>6447.9000000000005</v>
      </c>
      <c r="Y250" s="18">
        <f>Settings!K$6+('G2G Turnout'!$B250*(Settings!K$7+('G2G Turnout'!$B250*Settings!K$8)))</f>
        <v>6397.9000000000005</v>
      </c>
      <c r="Z250" s="18">
        <f>Settings!L$3+('G2G Turnout'!$B250*(Settings!L$4+('G2G Turnout'!$B250*Settings!L$5)))</f>
        <v>19143.699999999997</v>
      </c>
      <c r="AA250" s="18">
        <f>Settings!L$6+('G2G Turnout'!$B250*(Settings!L$7+('G2G Turnout'!$B250*Settings!L$8)))</f>
        <v>15919.75</v>
      </c>
      <c r="AB250" s="18">
        <f>Settings!M$3+('G2G Turnout'!$B250*(Settings!M$4+('G2G Turnout'!$B250*Settings!M$5)))</f>
        <v>31839.5</v>
      </c>
      <c r="AC250" s="18">
        <f>Settings!M$6+('G2G Turnout'!$B250*(Settings!M$7+('G2G Turnout'!$B250*Settings!M$8)))</f>
        <v>3223.9500000000003</v>
      </c>
      <c r="AD250" s="18">
        <f>Settings!N$3+('G2G Turnout'!$B250*(Settings!N$4+('G2G Turnout'!$B250*Settings!N$5)))</f>
        <v>31839.5</v>
      </c>
      <c r="AE250" s="18">
        <f>Settings!N$6+('G2G Turnout'!$B250*(Settings!N$7+('G2G Turnout'!$B250*Settings!N$8)))</f>
        <v>317445</v>
      </c>
      <c r="AF250" s="4"/>
    </row>
    <row r="251" spans="1:32" x14ac:dyDescent="0.25">
      <c r="A251" s="4"/>
      <c r="B251" s="8">
        <v>248</v>
      </c>
      <c r="C251" s="18">
        <f>MAX(D250*(Settings!$C$15/Settings!$C$14),Settings!$C$16)</f>
        <v>4.7507779166666655</v>
      </c>
      <c r="D251" s="18">
        <f t="shared" si="9"/>
        <v>-1572254.0336709996</v>
      </c>
      <c r="E251" s="18">
        <f>G251*C251</f>
        <v>1689904.9136709997</v>
      </c>
      <c r="F251" s="18">
        <f t="shared" si="10"/>
        <v>117650.88</v>
      </c>
      <c r="G251" s="18">
        <f t="shared" si="11"/>
        <v>355711.2</v>
      </c>
      <c r="H251" s="20">
        <f>Settings!C$3+('G2G Turnout'!$B251*(Settings!C$4+('G2G Turnout'!$B251*Settings!C$5)))</f>
        <v>739.84</v>
      </c>
      <c r="I251" s="18">
        <f>Settings!C$6+('G2G Turnout'!$B251*(Settings!C$7+('G2G Turnout'!$B251*Settings!C$8)))</f>
        <v>50</v>
      </c>
      <c r="J251" s="18">
        <f>Settings!D$3+('G2G Turnout'!$B251*(Settings!D$4+('G2G Turnout'!$B251*Settings!D$5)))</f>
        <v>739.84</v>
      </c>
      <c r="K251" s="18">
        <f>Settings!D$6+('G2G Turnout'!$B251*(Settings!D$7+('G2G Turnout'!$B251*Settings!D$8)))</f>
        <v>689.84</v>
      </c>
      <c r="L251" s="18">
        <f>Settings!E$3+('G2G Turnout'!$B251*(Settings!E$4+('G2G Turnout'!$B251*Settings!E$5)))</f>
        <v>3299.2000000000003</v>
      </c>
      <c r="M251" s="18">
        <f>Settings!E$6+('G2G Turnout'!$B251*(Settings!E$7+('G2G Turnout'!$B251*Settings!E$8)))</f>
        <v>50</v>
      </c>
      <c r="N251" s="18">
        <f>Settings!F$3+('G2G Turnout'!$B251*(Settings!F$4+('G2G Turnout'!$B251*Settings!F$5)))</f>
        <v>3299.2000000000003</v>
      </c>
      <c r="O251" s="18">
        <f>Settings!F$6+('G2G Turnout'!$B251*(Settings!F$7+('G2G Turnout'!$B251*Settings!F$8)))</f>
        <v>689.84</v>
      </c>
      <c r="P251" s="18">
        <f>Settings!G$3+('G2G Turnout'!$B251*(Settings!G$4+('G2G Turnout'!$B251*Settings!G$5)))</f>
        <v>3299.2000000000003</v>
      </c>
      <c r="Q251" s="18">
        <f>Settings!G$6+('G2G Turnout'!$B251*(Settings!G$7+('G2G Turnout'!$B251*Settings!G$8)))</f>
        <v>1329.68</v>
      </c>
      <c r="R251" s="18">
        <f>Settings!H$3+('G2G Turnout'!$B251*(Settings!H$4+('G2G Turnout'!$B251*Settings!H$5)))</f>
        <v>3299.2000000000003</v>
      </c>
      <c r="S251" s="18">
        <f>Settings!H$6+('G2G Turnout'!$B251*(Settings!H$7+('G2G Turnout'!$B251*Settings!H$8)))</f>
        <v>3249.2000000000003</v>
      </c>
      <c r="T251" s="18">
        <f>Settings!I$3+('G2G Turnout'!$B251*(Settings!I$4+('G2G Turnout'!$B251*Settings!I$5)))</f>
        <v>6498.4000000000005</v>
      </c>
      <c r="U251" s="18">
        <f>Settings!I$6+('G2G Turnout'!$B251*(Settings!I$7+('G2G Turnout'!$B251*Settings!I$8)))</f>
        <v>689.84</v>
      </c>
      <c r="V251" s="18">
        <f>Settings!J$3+('G2G Turnout'!$B251*(Settings!J$4+('G2G Turnout'!$B251*Settings!J$5)))</f>
        <v>6498.4000000000005</v>
      </c>
      <c r="W251" s="18">
        <f>Settings!J$6+('G2G Turnout'!$B251*(Settings!J$7+('G2G Turnout'!$B251*Settings!J$8)))</f>
        <v>3249.2000000000003</v>
      </c>
      <c r="X251" s="18">
        <f>Settings!K$3+('G2G Turnout'!$B251*(Settings!K$4+('G2G Turnout'!$B251*Settings!K$5)))</f>
        <v>6498.4000000000005</v>
      </c>
      <c r="Y251" s="18">
        <f>Settings!K$6+('G2G Turnout'!$B251*(Settings!K$7+('G2G Turnout'!$B251*Settings!K$8)))</f>
        <v>6448.4000000000005</v>
      </c>
      <c r="Z251" s="18">
        <f>Settings!L$3+('G2G Turnout'!$B251*(Settings!L$4+('G2G Turnout'!$B251*Settings!L$5)))</f>
        <v>19295.199999999997</v>
      </c>
      <c r="AA251" s="18">
        <f>Settings!L$6+('G2G Turnout'!$B251*(Settings!L$7+('G2G Turnout'!$B251*Settings!L$8)))</f>
        <v>16046</v>
      </c>
      <c r="AB251" s="18">
        <f>Settings!M$3+('G2G Turnout'!$B251*(Settings!M$4+('G2G Turnout'!$B251*Settings!M$5)))</f>
        <v>32092</v>
      </c>
      <c r="AC251" s="18">
        <f>Settings!M$6+('G2G Turnout'!$B251*(Settings!M$7+('G2G Turnout'!$B251*Settings!M$8)))</f>
        <v>3249.2000000000003</v>
      </c>
      <c r="AD251" s="18">
        <f>Settings!N$3+('G2G Turnout'!$B251*(Settings!N$4+('G2G Turnout'!$B251*Settings!N$5)))</f>
        <v>32092</v>
      </c>
      <c r="AE251" s="18">
        <f>Settings!N$6+('G2G Turnout'!$B251*(Settings!N$7+('G2G Turnout'!$B251*Settings!N$8)))</f>
        <v>319970</v>
      </c>
      <c r="AF251" s="4"/>
    </row>
    <row r="252" spans="1:32" x14ac:dyDescent="0.25">
      <c r="A252" s="4"/>
      <c r="B252" s="8">
        <v>249</v>
      </c>
      <c r="C252" s="18">
        <f>MAX(D251*(Settings!$C$15/Settings!$C$14),Settings!$C$16)</f>
        <v>0.25</v>
      </c>
      <c r="D252" s="18">
        <f t="shared" si="9"/>
        <v>28942.357499999998</v>
      </c>
      <c r="E252" s="18">
        <f>G252*C252</f>
        <v>89631.262499999997</v>
      </c>
      <c r="F252" s="18">
        <f t="shared" si="10"/>
        <v>118573.62</v>
      </c>
      <c r="G252" s="18">
        <f t="shared" si="11"/>
        <v>358525.05</v>
      </c>
      <c r="H252" s="20">
        <f>Settings!C$3+('G2G Turnout'!$B252*(Settings!C$4+('G2G Turnout'!$B252*Settings!C$5)))</f>
        <v>744.91000000000008</v>
      </c>
      <c r="I252" s="18">
        <f>Settings!C$6+('G2G Turnout'!$B252*(Settings!C$7+('G2G Turnout'!$B252*Settings!C$8)))</f>
        <v>50</v>
      </c>
      <c r="J252" s="18">
        <f>Settings!D$3+('G2G Turnout'!$B252*(Settings!D$4+('G2G Turnout'!$B252*Settings!D$5)))</f>
        <v>744.91000000000008</v>
      </c>
      <c r="K252" s="18">
        <f>Settings!D$6+('G2G Turnout'!$B252*(Settings!D$7+('G2G Turnout'!$B252*Settings!D$8)))</f>
        <v>694.91000000000008</v>
      </c>
      <c r="L252" s="18">
        <f>Settings!E$3+('G2G Turnout'!$B252*(Settings!E$4+('G2G Turnout'!$B252*Settings!E$5)))</f>
        <v>3324.55</v>
      </c>
      <c r="M252" s="18">
        <f>Settings!E$6+('G2G Turnout'!$B252*(Settings!E$7+('G2G Turnout'!$B252*Settings!E$8)))</f>
        <v>50</v>
      </c>
      <c r="N252" s="18">
        <f>Settings!F$3+('G2G Turnout'!$B252*(Settings!F$4+('G2G Turnout'!$B252*Settings!F$5)))</f>
        <v>3324.55</v>
      </c>
      <c r="O252" s="18">
        <f>Settings!F$6+('G2G Turnout'!$B252*(Settings!F$7+('G2G Turnout'!$B252*Settings!F$8)))</f>
        <v>694.91000000000008</v>
      </c>
      <c r="P252" s="18">
        <f>Settings!G$3+('G2G Turnout'!$B252*(Settings!G$4+('G2G Turnout'!$B252*Settings!G$5)))</f>
        <v>3324.55</v>
      </c>
      <c r="Q252" s="18">
        <f>Settings!G$6+('G2G Turnout'!$B252*(Settings!G$7+('G2G Turnout'!$B252*Settings!G$8)))</f>
        <v>1339.8200000000002</v>
      </c>
      <c r="R252" s="18">
        <f>Settings!H$3+('G2G Turnout'!$B252*(Settings!H$4+('G2G Turnout'!$B252*Settings!H$5)))</f>
        <v>3324.55</v>
      </c>
      <c r="S252" s="18">
        <f>Settings!H$6+('G2G Turnout'!$B252*(Settings!H$7+('G2G Turnout'!$B252*Settings!H$8)))</f>
        <v>3274.55</v>
      </c>
      <c r="T252" s="18">
        <f>Settings!I$3+('G2G Turnout'!$B252*(Settings!I$4+('G2G Turnout'!$B252*Settings!I$5)))</f>
        <v>6549.1</v>
      </c>
      <c r="U252" s="18">
        <f>Settings!I$6+('G2G Turnout'!$B252*(Settings!I$7+('G2G Turnout'!$B252*Settings!I$8)))</f>
        <v>694.91000000000008</v>
      </c>
      <c r="V252" s="18">
        <f>Settings!J$3+('G2G Turnout'!$B252*(Settings!J$4+('G2G Turnout'!$B252*Settings!J$5)))</f>
        <v>6549.1</v>
      </c>
      <c r="W252" s="18">
        <f>Settings!J$6+('G2G Turnout'!$B252*(Settings!J$7+('G2G Turnout'!$B252*Settings!J$8)))</f>
        <v>3274.55</v>
      </c>
      <c r="X252" s="18">
        <f>Settings!K$3+('G2G Turnout'!$B252*(Settings!K$4+('G2G Turnout'!$B252*Settings!K$5)))</f>
        <v>6549.1</v>
      </c>
      <c r="Y252" s="18">
        <f>Settings!K$6+('G2G Turnout'!$B252*(Settings!K$7+('G2G Turnout'!$B252*Settings!K$8)))</f>
        <v>6499.1</v>
      </c>
      <c r="Z252" s="18">
        <f>Settings!L$3+('G2G Turnout'!$B252*(Settings!L$4+('G2G Turnout'!$B252*Settings!L$5)))</f>
        <v>19447.3</v>
      </c>
      <c r="AA252" s="18">
        <f>Settings!L$6+('G2G Turnout'!$B252*(Settings!L$7+('G2G Turnout'!$B252*Settings!L$8)))</f>
        <v>16172.75</v>
      </c>
      <c r="AB252" s="18">
        <f>Settings!M$3+('G2G Turnout'!$B252*(Settings!M$4+('G2G Turnout'!$B252*Settings!M$5)))</f>
        <v>32345.5</v>
      </c>
      <c r="AC252" s="18">
        <f>Settings!M$6+('G2G Turnout'!$B252*(Settings!M$7+('G2G Turnout'!$B252*Settings!M$8)))</f>
        <v>3274.55</v>
      </c>
      <c r="AD252" s="18">
        <f>Settings!N$3+('G2G Turnout'!$B252*(Settings!N$4+('G2G Turnout'!$B252*Settings!N$5)))</f>
        <v>32345.5</v>
      </c>
      <c r="AE252" s="18">
        <f>Settings!N$6+('G2G Turnout'!$B252*(Settings!N$7+('G2G Turnout'!$B252*Settings!N$8)))</f>
        <v>322505</v>
      </c>
      <c r="AF252" s="4"/>
    </row>
    <row r="253" spans="1:32" x14ac:dyDescent="0.25">
      <c r="A253" s="4"/>
      <c r="B253" s="8">
        <v>250</v>
      </c>
      <c r="C253" s="18">
        <f>MAX(D252*(Settings!$C$15/Settings!$C$14),Settings!$C$16)</f>
        <v>4.8237262499999991</v>
      </c>
      <c r="D253" s="18">
        <f t="shared" si="9"/>
        <v>-1623553.4804374997</v>
      </c>
      <c r="E253" s="18">
        <f>G253*C253</f>
        <v>1743053.4804374997</v>
      </c>
      <c r="F253" s="18">
        <f t="shared" si="10"/>
        <v>119500</v>
      </c>
      <c r="G253" s="18">
        <f t="shared" si="11"/>
        <v>361350</v>
      </c>
      <c r="H253" s="20">
        <f>Settings!C$3+('G2G Turnout'!$B253*(Settings!C$4+('G2G Turnout'!$B253*Settings!C$5)))</f>
        <v>750</v>
      </c>
      <c r="I253" s="18">
        <f>Settings!C$6+('G2G Turnout'!$B253*(Settings!C$7+('G2G Turnout'!$B253*Settings!C$8)))</f>
        <v>50</v>
      </c>
      <c r="J253" s="18">
        <f>Settings!D$3+('G2G Turnout'!$B253*(Settings!D$4+('G2G Turnout'!$B253*Settings!D$5)))</f>
        <v>750</v>
      </c>
      <c r="K253" s="18">
        <f>Settings!D$6+('G2G Turnout'!$B253*(Settings!D$7+('G2G Turnout'!$B253*Settings!D$8)))</f>
        <v>700</v>
      </c>
      <c r="L253" s="18">
        <f>Settings!E$3+('G2G Turnout'!$B253*(Settings!E$4+('G2G Turnout'!$B253*Settings!E$5)))</f>
        <v>3350</v>
      </c>
      <c r="M253" s="18">
        <f>Settings!E$6+('G2G Turnout'!$B253*(Settings!E$7+('G2G Turnout'!$B253*Settings!E$8)))</f>
        <v>50</v>
      </c>
      <c r="N253" s="18">
        <f>Settings!F$3+('G2G Turnout'!$B253*(Settings!F$4+('G2G Turnout'!$B253*Settings!F$5)))</f>
        <v>3350</v>
      </c>
      <c r="O253" s="18">
        <f>Settings!F$6+('G2G Turnout'!$B253*(Settings!F$7+('G2G Turnout'!$B253*Settings!F$8)))</f>
        <v>700</v>
      </c>
      <c r="P253" s="18">
        <f>Settings!G$3+('G2G Turnout'!$B253*(Settings!G$4+('G2G Turnout'!$B253*Settings!G$5)))</f>
        <v>3350</v>
      </c>
      <c r="Q253" s="18">
        <f>Settings!G$6+('G2G Turnout'!$B253*(Settings!G$7+('G2G Turnout'!$B253*Settings!G$8)))</f>
        <v>1350</v>
      </c>
      <c r="R253" s="18">
        <f>Settings!H$3+('G2G Turnout'!$B253*(Settings!H$4+('G2G Turnout'!$B253*Settings!H$5)))</f>
        <v>3350</v>
      </c>
      <c r="S253" s="18">
        <f>Settings!H$6+('G2G Turnout'!$B253*(Settings!H$7+('G2G Turnout'!$B253*Settings!H$8)))</f>
        <v>3300</v>
      </c>
      <c r="T253" s="18">
        <f>Settings!I$3+('G2G Turnout'!$B253*(Settings!I$4+('G2G Turnout'!$B253*Settings!I$5)))</f>
        <v>6600</v>
      </c>
      <c r="U253" s="18">
        <f>Settings!I$6+('G2G Turnout'!$B253*(Settings!I$7+('G2G Turnout'!$B253*Settings!I$8)))</f>
        <v>700</v>
      </c>
      <c r="V253" s="18">
        <f>Settings!J$3+('G2G Turnout'!$B253*(Settings!J$4+('G2G Turnout'!$B253*Settings!J$5)))</f>
        <v>6600</v>
      </c>
      <c r="W253" s="18">
        <f>Settings!J$6+('G2G Turnout'!$B253*(Settings!J$7+('G2G Turnout'!$B253*Settings!J$8)))</f>
        <v>3300</v>
      </c>
      <c r="X253" s="18">
        <f>Settings!K$3+('G2G Turnout'!$B253*(Settings!K$4+('G2G Turnout'!$B253*Settings!K$5)))</f>
        <v>6600</v>
      </c>
      <c r="Y253" s="18">
        <f>Settings!K$6+('G2G Turnout'!$B253*(Settings!K$7+('G2G Turnout'!$B253*Settings!K$8)))</f>
        <v>6550</v>
      </c>
      <c r="Z253" s="18">
        <f>Settings!L$3+('G2G Turnout'!$B253*(Settings!L$4+('G2G Turnout'!$B253*Settings!L$5)))</f>
        <v>19600</v>
      </c>
      <c r="AA253" s="18">
        <f>Settings!L$6+('G2G Turnout'!$B253*(Settings!L$7+('G2G Turnout'!$B253*Settings!L$8)))</f>
        <v>16300</v>
      </c>
      <c r="AB253" s="18">
        <f>Settings!M$3+('G2G Turnout'!$B253*(Settings!M$4+('G2G Turnout'!$B253*Settings!M$5)))</f>
        <v>32600</v>
      </c>
      <c r="AC253" s="18">
        <f>Settings!M$6+('G2G Turnout'!$B253*(Settings!M$7+('G2G Turnout'!$B253*Settings!M$8)))</f>
        <v>3300</v>
      </c>
      <c r="AD253" s="18">
        <f>Settings!N$3+('G2G Turnout'!$B253*(Settings!N$4+('G2G Turnout'!$B253*Settings!N$5)))</f>
        <v>32600</v>
      </c>
      <c r="AE253" s="18">
        <f>Settings!N$6+('G2G Turnout'!$B253*(Settings!N$7+('G2G Turnout'!$B253*Settings!N$8)))</f>
        <v>325050</v>
      </c>
      <c r="AF253" s="4"/>
    </row>
    <row r="254" spans="1:32" x14ac:dyDescent="0.25">
      <c r="A254" s="4"/>
      <c r="B254" s="8">
        <v>251</v>
      </c>
      <c r="C254" s="18">
        <f>MAX(D253*(Settings!$C$15/Settings!$C$14),Settings!$C$16)</f>
        <v>0.25</v>
      </c>
      <c r="D254" s="18">
        <f t="shared" si="9"/>
        <v>29383.507499999992</v>
      </c>
      <c r="E254" s="18">
        <f>G254*C254</f>
        <v>91046.512499999997</v>
      </c>
      <c r="F254" s="18">
        <f t="shared" si="10"/>
        <v>120430.01999999999</v>
      </c>
      <c r="G254" s="18">
        <f t="shared" si="11"/>
        <v>364186.05</v>
      </c>
      <c r="H254" s="20">
        <f>Settings!C$3+('G2G Turnout'!$B254*(Settings!C$4+('G2G Turnout'!$B254*Settings!C$5)))</f>
        <v>755.11000000000013</v>
      </c>
      <c r="I254" s="18">
        <f>Settings!C$6+('G2G Turnout'!$B254*(Settings!C$7+('G2G Turnout'!$B254*Settings!C$8)))</f>
        <v>50</v>
      </c>
      <c r="J254" s="18">
        <f>Settings!D$3+('G2G Turnout'!$B254*(Settings!D$4+('G2G Turnout'!$B254*Settings!D$5)))</f>
        <v>755.11000000000013</v>
      </c>
      <c r="K254" s="18">
        <f>Settings!D$6+('G2G Turnout'!$B254*(Settings!D$7+('G2G Turnout'!$B254*Settings!D$8)))</f>
        <v>705.11000000000013</v>
      </c>
      <c r="L254" s="18">
        <f>Settings!E$3+('G2G Turnout'!$B254*(Settings!E$4+('G2G Turnout'!$B254*Settings!E$5)))</f>
        <v>3375.55</v>
      </c>
      <c r="M254" s="18">
        <f>Settings!E$6+('G2G Turnout'!$B254*(Settings!E$7+('G2G Turnout'!$B254*Settings!E$8)))</f>
        <v>50</v>
      </c>
      <c r="N254" s="18">
        <f>Settings!F$3+('G2G Turnout'!$B254*(Settings!F$4+('G2G Turnout'!$B254*Settings!F$5)))</f>
        <v>3375.55</v>
      </c>
      <c r="O254" s="18">
        <f>Settings!F$6+('G2G Turnout'!$B254*(Settings!F$7+('G2G Turnout'!$B254*Settings!F$8)))</f>
        <v>705.11000000000013</v>
      </c>
      <c r="P254" s="18">
        <f>Settings!G$3+('G2G Turnout'!$B254*(Settings!G$4+('G2G Turnout'!$B254*Settings!G$5)))</f>
        <v>3375.55</v>
      </c>
      <c r="Q254" s="18">
        <f>Settings!G$6+('G2G Turnout'!$B254*(Settings!G$7+('G2G Turnout'!$B254*Settings!G$8)))</f>
        <v>1360.2200000000003</v>
      </c>
      <c r="R254" s="18">
        <f>Settings!H$3+('G2G Turnout'!$B254*(Settings!H$4+('G2G Turnout'!$B254*Settings!H$5)))</f>
        <v>3375.55</v>
      </c>
      <c r="S254" s="18">
        <f>Settings!H$6+('G2G Turnout'!$B254*(Settings!H$7+('G2G Turnout'!$B254*Settings!H$8)))</f>
        <v>3325.55</v>
      </c>
      <c r="T254" s="18">
        <f>Settings!I$3+('G2G Turnout'!$B254*(Settings!I$4+('G2G Turnout'!$B254*Settings!I$5)))</f>
        <v>6651.1</v>
      </c>
      <c r="U254" s="18">
        <f>Settings!I$6+('G2G Turnout'!$B254*(Settings!I$7+('G2G Turnout'!$B254*Settings!I$8)))</f>
        <v>705.11000000000013</v>
      </c>
      <c r="V254" s="18">
        <f>Settings!J$3+('G2G Turnout'!$B254*(Settings!J$4+('G2G Turnout'!$B254*Settings!J$5)))</f>
        <v>6651.1</v>
      </c>
      <c r="W254" s="18">
        <f>Settings!J$6+('G2G Turnout'!$B254*(Settings!J$7+('G2G Turnout'!$B254*Settings!J$8)))</f>
        <v>3325.55</v>
      </c>
      <c r="X254" s="18">
        <f>Settings!K$3+('G2G Turnout'!$B254*(Settings!K$4+('G2G Turnout'!$B254*Settings!K$5)))</f>
        <v>6651.1</v>
      </c>
      <c r="Y254" s="18">
        <f>Settings!K$6+('G2G Turnout'!$B254*(Settings!K$7+('G2G Turnout'!$B254*Settings!K$8)))</f>
        <v>6601.1</v>
      </c>
      <c r="Z254" s="18">
        <f>Settings!L$3+('G2G Turnout'!$B254*(Settings!L$4+('G2G Turnout'!$B254*Settings!L$5)))</f>
        <v>19753.3</v>
      </c>
      <c r="AA254" s="18">
        <f>Settings!L$6+('G2G Turnout'!$B254*(Settings!L$7+('G2G Turnout'!$B254*Settings!L$8)))</f>
        <v>16427.75</v>
      </c>
      <c r="AB254" s="18">
        <f>Settings!M$3+('G2G Turnout'!$B254*(Settings!M$4+('G2G Turnout'!$B254*Settings!M$5)))</f>
        <v>32855.5</v>
      </c>
      <c r="AC254" s="18">
        <f>Settings!M$6+('G2G Turnout'!$B254*(Settings!M$7+('G2G Turnout'!$B254*Settings!M$8)))</f>
        <v>3325.55</v>
      </c>
      <c r="AD254" s="18">
        <f>Settings!N$3+('G2G Turnout'!$B254*(Settings!N$4+('G2G Turnout'!$B254*Settings!N$5)))</f>
        <v>32855.5</v>
      </c>
      <c r="AE254" s="18">
        <f>Settings!N$6+('G2G Turnout'!$B254*(Settings!N$7+('G2G Turnout'!$B254*Settings!N$8)))</f>
        <v>327605</v>
      </c>
      <c r="AF254" s="4"/>
    </row>
    <row r="255" spans="1:32" x14ac:dyDescent="0.25">
      <c r="A255" s="4"/>
      <c r="B255" s="8">
        <v>252</v>
      </c>
      <c r="C255" s="18">
        <f>MAX(D254*(Settings!$C$15/Settings!$C$14),Settings!$C$16)</f>
        <v>4.8972512499999983</v>
      </c>
      <c r="D255" s="18">
        <f t="shared" si="9"/>
        <v>-1676090.1174914995</v>
      </c>
      <c r="E255" s="18">
        <f>G255*C255</f>
        <v>1797453.7974914995</v>
      </c>
      <c r="F255" s="18">
        <f t="shared" si="10"/>
        <v>121363.68</v>
      </c>
      <c r="G255" s="18">
        <f t="shared" si="11"/>
        <v>367033.2</v>
      </c>
      <c r="H255" s="20">
        <f>Settings!C$3+('G2G Turnout'!$B255*(Settings!C$4+('G2G Turnout'!$B255*Settings!C$5)))</f>
        <v>760.24</v>
      </c>
      <c r="I255" s="18">
        <f>Settings!C$6+('G2G Turnout'!$B255*(Settings!C$7+('G2G Turnout'!$B255*Settings!C$8)))</f>
        <v>50</v>
      </c>
      <c r="J255" s="18">
        <f>Settings!D$3+('G2G Turnout'!$B255*(Settings!D$4+('G2G Turnout'!$B255*Settings!D$5)))</f>
        <v>760.24</v>
      </c>
      <c r="K255" s="18">
        <f>Settings!D$6+('G2G Turnout'!$B255*(Settings!D$7+('G2G Turnout'!$B255*Settings!D$8)))</f>
        <v>710.24</v>
      </c>
      <c r="L255" s="18">
        <f>Settings!E$3+('G2G Turnout'!$B255*(Settings!E$4+('G2G Turnout'!$B255*Settings!E$5)))</f>
        <v>3401.2000000000003</v>
      </c>
      <c r="M255" s="18">
        <f>Settings!E$6+('G2G Turnout'!$B255*(Settings!E$7+('G2G Turnout'!$B255*Settings!E$8)))</f>
        <v>50</v>
      </c>
      <c r="N255" s="18">
        <f>Settings!F$3+('G2G Turnout'!$B255*(Settings!F$4+('G2G Turnout'!$B255*Settings!F$5)))</f>
        <v>3401.2000000000003</v>
      </c>
      <c r="O255" s="18">
        <f>Settings!F$6+('G2G Turnout'!$B255*(Settings!F$7+('G2G Turnout'!$B255*Settings!F$8)))</f>
        <v>710.24</v>
      </c>
      <c r="P255" s="18">
        <f>Settings!G$3+('G2G Turnout'!$B255*(Settings!G$4+('G2G Turnout'!$B255*Settings!G$5)))</f>
        <v>3401.2000000000003</v>
      </c>
      <c r="Q255" s="18">
        <f>Settings!G$6+('G2G Turnout'!$B255*(Settings!G$7+('G2G Turnout'!$B255*Settings!G$8)))</f>
        <v>1370.48</v>
      </c>
      <c r="R255" s="18">
        <f>Settings!H$3+('G2G Turnout'!$B255*(Settings!H$4+('G2G Turnout'!$B255*Settings!H$5)))</f>
        <v>3401.2000000000003</v>
      </c>
      <c r="S255" s="18">
        <f>Settings!H$6+('G2G Turnout'!$B255*(Settings!H$7+('G2G Turnout'!$B255*Settings!H$8)))</f>
        <v>3351.2000000000003</v>
      </c>
      <c r="T255" s="18">
        <f>Settings!I$3+('G2G Turnout'!$B255*(Settings!I$4+('G2G Turnout'!$B255*Settings!I$5)))</f>
        <v>6702.4000000000005</v>
      </c>
      <c r="U255" s="18">
        <f>Settings!I$6+('G2G Turnout'!$B255*(Settings!I$7+('G2G Turnout'!$B255*Settings!I$8)))</f>
        <v>710.24</v>
      </c>
      <c r="V255" s="18">
        <f>Settings!J$3+('G2G Turnout'!$B255*(Settings!J$4+('G2G Turnout'!$B255*Settings!J$5)))</f>
        <v>6702.4000000000005</v>
      </c>
      <c r="W255" s="18">
        <f>Settings!J$6+('G2G Turnout'!$B255*(Settings!J$7+('G2G Turnout'!$B255*Settings!J$8)))</f>
        <v>3351.2000000000003</v>
      </c>
      <c r="X255" s="18">
        <f>Settings!K$3+('G2G Turnout'!$B255*(Settings!K$4+('G2G Turnout'!$B255*Settings!K$5)))</f>
        <v>6702.4000000000005</v>
      </c>
      <c r="Y255" s="18">
        <f>Settings!K$6+('G2G Turnout'!$B255*(Settings!K$7+('G2G Turnout'!$B255*Settings!K$8)))</f>
        <v>6652.4000000000005</v>
      </c>
      <c r="Z255" s="18">
        <f>Settings!L$3+('G2G Turnout'!$B255*(Settings!L$4+('G2G Turnout'!$B255*Settings!L$5)))</f>
        <v>19907.199999999997</v>
      </c>
      <c r="AA255" s="18">
        <f>Settings!L$6+('G2G Turnout'!$B255*(Settings!L$7+('G2G Turnout'!$B255*Settings!L$8)))</f>
        <v>16556</v>
      </c>
      <c r="AB255" s="18">
        <f>Settings!M$3+('G2G Turnout'!$B255*(Settings!M$4+('G2G Turnout'!$B255*Settings!M$5)))</f>
        <v>33112</v>
      </c>
      <c r="AC255" s="18">
        <f>Settings!M$6+('G2G Turnout'!$B255*(Settings!M$7+('G2G Turnout'!$B255*Settings!M$8)))</f>
        <v>3351.2000000000003</v>
      </c>
      <c r="AD255" s="18">
        <f>Settings!N$3+('G2G Turnout'!$B255*(Settings!N$4+('G2G Turnout'!$B255*Settings!N$5)))</f>
        <v>33112</v>
      </c>
      <c r="AE255" s="18">
        <f>Settings!N$6+('G2G Turnout'!$B255*(Settings!N$7+('G2G Turnout'!$B255*Settings!N$8)))</f>
        <v>330170</v>
      </c>
      <c r="AF255" s="4"/>
    </row>
    <row r="256" spans="1:32" x14ac:dyDescent="0.25">
      <c r="A256" s="4"/>
      <c r="B256" s="8">
        <v>253</v>
      </c>
      <c r="C256" s="18">
        <f>MAX(D255*(Settings!$C$15/Settings!$C$14),Settings!$C$16)</f>
        <v>0.25</v>
      </c>
      <c r="D256" s="18">
        <f t="shared" si="9"/>
        <v>29828.117500000008</v>
      </c>
      <c r="E256" s="18">
        <f>G256*C256</f>
        <v>92472.862500000003</v>
      </c>
      <c r="F256" s="18">
        <f t="shared" si="10"/>
        <v>122300.98000000001</v>
      </c>
      <c r="G256" s="18">
        <f t="shared" si="11"/>
        <v>369891.45</v>
      </c>
      <c r="H256" s="20">
        <f>Settings!C$3+('G2G Turnout'!$B256*(Settings!C$4+('G2G Turnout'!$B256*Settings!C$5)))</f>
        <v>765.3900000000001</v>
      </c>
      <c r="I256" s="18">
        <f>Settings!C$6+('G2G Turnout'!$B256*(Settings!C$7+('G2G Turnout'!$B256*Settings!C$8)))</f>
        <v>50</v>
      </c>
      <c r="J256" s="18">
        <f>Settings!D$3+('G2G Turnout'!$B256*(Settings!D$4+('G2G Turnout'!$B256*Settings!D$5)))</f>
        <v>765.3900000000001</v>
      </c>
      <c r="K256" s="18">
        <f>Settings!D$6+('G2G Turnout'!$B256*(Settings!D$7+('G2G Turnout'!$B256*Settings!D$8)))</f>
        <v>715.3900000000001</v>
      </c>
      <c r="L256" s="18">
        <f>Settings!E$3+('G2G Turnout'!$B256*(Settings!E$4+('G2G Turnout'!$B256*Settings!E$5)))</f>
        <v>3426.9500000000003</v>
      </c>
      <c r="M256" s="18">
        <f>Settings!E$6+('G2G Turnout'!$B256*(Settings!E$7+('G2G Turnout'!$B256*Settings!E$8)))</f>
        <v>50</v>
      </c>
      <c r="N256" s="18">
        <f>Settings!F$3+('G2G Turnout'!$B256*(Settings!F$4+('G2G Turnout'!$B256*Settings!F$5)))</f>
        <v>3426.9500000000003</v>
      </c>
      <c r="O256" s="18">
        <f>Settings!F$6+('G2G Turnout'!$B256*(Settings!F$7+('G2G Turnout'!$B256*Settings!F$8)))</f>
        <v>715.3900000000001</v>
      </c>
      <c r="P256" s="18">
        <f>Settings!G$3+('G2G Turnout'!$B256*(Settings!G$4+('G2G Turnout'!$B256*Settings!G$5)))</f>
        <v>3426.9500000000003</v>
      </c>
      <c r="Q256" s="18">
        <f>Settings!G$6+('G2G Turnout'!$B256*(Settings!G$7+('G2G Turnout'!$B256*Settings!G$8)))</f>
        <v>1380.7800000000002</v>
      </c>
      <c r="R256" s="18">
        <f>Settings!H$3+('G2G Turnout'!$B256*(Settings!H$4+('G2G Turnout'!$B256*Settings!H$5)))</f>
        <v>3426.9500000000003</v>
      </c>
      <c r="S256" s="18">
        <f>Settings!H$6+('G2G Turnout'!$B256*(Settings!H$7+('G2G Turnout'!$B256*Settings!H$8)))</f>
        <v>3376.9500000000003</v>
      </c>
      <c r="T256" s="18">
        <f>Settings!I$3+('G2G Turnout'!$B256*(Settings!I$4+('G2G Turnout'!$B256*Settings!I$5)))</f>
        <v>6753.9000000000005</v>
      </c>
      <c r="U256" s="18">
        <f>Settings!I$6+('G2G Turnout'!$B256*(Settings!I$7+('G2G Turnout'!$B256*Settings!I$8)))</f>
        <v>715.3900000000001</v>
      </c>
      <c r="V256" s="18">
        <f>Settings!J$3+('G2G Turnout'!$B256*(Settings!J$4+('G2G Turnout'!$B256*Settings!J$5)))</f>
        <v>6753.9000000000005</v>
      </c>
      <c r="W256" s="18">
        <f>Settings!J$6+('G2G Turnout'!$B256*(Settings!J$7+('G2G Turnout'!$B256*Settings!J$8)))</f>
        <v>3376.9500000000003</v>
      </c>
      <c r="X256" s="18">
        <f>Settings!K$3+('G2G Turnout'!$B256*(Settings!K$4+('G2G Turnout'!$B256*Settings!K$5)))</f>
        <v>6753.9000000000005</v>
      </c>
      <c r="Y256" s="18">
        <f>Settings!K$6+('G2G Turnout'!$B256*(Settings!K$7+('G2G Turnout'!$B256*Settings!K$8)))</f>
        <v>6703.9000000000005</v>
      </c>
      <c r="Z256" s="18">
        <f>Settings!L$3+('G2G Turnout'!$B256*(Settings!L$4+('G2G Turnout'!$B256*Settings!L$5)))</f>
        <v>20061.699999999997</v>
      </c>
      <c r="AA256" s="18">
        <f>Settings!L$6+('G2G Turnout'!$B256*(Settings!L$7+('G2G Turnout'!$B256*Settings!L$8)))</f>
        <v>16684.75</v>
      </c>
      <c r="AB256" s="18">
        <f>Settings!M$3+('G2G Turnout'!$B256*(Settings!M$4+('G2G Turnout'!$B256*Settings!M$5)))</f>
        <v>33369.5</v>
      </c>
      <c r="AC256" s="18">
        <f>Settings!M$6+('G2G Turnout'!$B256*(Settings!M$7+('G2G Turnout'!$B256*Settings!M$8)))</f>
        <v>3376.9500000000003</v>
      </c>
      <c r="AD256" s="18">
        <f>Settings!N$3+('G2G Turnout'!$B256*(Settings!N$4+('G2G Turnout'!$B256*Settings!N$5)))</f>
        <v>33369.5</v>
      </c>
      <c r="AE256" s="18">
        <f>Settings!N$6+('G2G Turnout'!$B256*(Settings!N$7+('G2G Turnout'!$B256*Settings!N$8)))</f>
        <v>332745</v>
      </c>
      <c r="AF256" s="4"/>
    </row>
    <row r="257" spans="1:32" x14ac:dyDescent="0.25">
      <c r="A257" s="4"/>
      <c r="B257" s="8">
        <v>254</v>
      </c>
      <c r="C257" s="18">
        <f>MAX(D256*(Settings!$C$15/Settings!$C$14),Settings!$C$16)</f>
        <v>4.9713529166666675</v>
      </c>
      <c r="D257" s="18">
        <f t="shared" si="9"/>
        <v>-1729883.5702990002</v>
      </c>
      <c r="E257" s="18">
        <f>G257*C257</f>
        <v>1853125.4902990002</v>
      </c>
      <c r="F257" s="18">
        <f t="shared" si="10"/>
        <v>123241.92</v>
      </c>
      <c r="G257" s="18">
        <f t="shared" si="11"/>
        <v>372760.8</v>
      </c>
      <c r="H257" s="20">
        <f>Settings!C$3+('G2G Turnout'!$B257*(Settings!C$4+('G2G Turnout'!$B257*Settings!C$5)))</f>
        <v>770.56000000000006</v>
      </c>
      <c r="I257" s="18">
        <f>Settings!C$6+('G2G Turnout'!$B257*(Settings!C$7+('G2G Turnout'!$B257*Settings!C$8)))</f>
        <v>50</v>
      </c>
      <c r="J257" s="18">
        <f>Settings!D$3+('G2G Turnout'!$B257*(Settings!D$4+('G2G Turnout'!$B257*Settings!D$5)))</f>
        <v>770.56000000000006</v>
      </c>
      <c r="K257" s="18">
        <f>Settings!D$6+('G2G Turnout'!$B257*(Settings!D$7+('G2G Turnout'!$B257*Settings!D$8)))</f>
        <v>720.56000000000006</v>
      </c>
      <c r="L257" s="18">
        <f>Settings!E$3+('G2G Turnout'!$B257*(Settings!E$4+('G2G Turnout'!$B257*Settings!E$5)))</f>
        <v>3452.8</v>
      </c>
      <c r="M257" s="18">
        <f>Settings!E$6+('G2G Turnout'!$B257*(Settings!E$7+('G2G Turnout'!$B257*Settings!E$8)))</f>
        <v>50</v>
      </c>
      <c r="N257" s="18">
        <f>Settings!F$3+('G2G Turnout'!$B257*(Settings!F$4+('G2G Turnout'!$B257*Settings!F$5)))</f>
        <v>3452.8</v>
      </c>
      <c r="O257" s="18">
        <f>Settings!F$6+('G2G Turnout'!$B257*(Settings!F$7+('G2G Turnout'!$B257*Settings!F$8)))</f>
        <v>720.56000000000006</v>
      </c>
      <c r="P257" s="18">
        <f>Settings!G$3+('G2G Turnout'!$B257*(Settings!G$4+('G2G Turnout'!$B257*Settings!G$5)))</f>
        <v>3452.8</v>
      </c>
      <c r="Q257" s="18">
        <f>Settings!G$6+('G2G Turnout'!$B257*(Settings!G$7+('G2G Turnout'!$B257*Settings!G$8)))</f>
        <v>1391.1200000000001</v>
      </c>
      <c r="R257" s="18">
        <f>Settings!H$3+('G2G Turnout'!$B257*(Settings!H$4+('G2G Turnout'!$B257*Settings!H$5)))</f>
        <v>3452.8</v>
      </c>
      <c r="S257" s="18">
        <f>Settings!H$6+('G2G Turnout'!$B257*(Settings!H$7+('G2G Turnout'!$B257*Settings!H$8)))</f>
        <v>3402.8</v>
      </c>
      <c r="T257" s="18">
        <f>Settings!I$3+('G2G Turnout'!$B257*(Settings!I$4+('G2G Turnout'!$B257*Settings!I$5)))</f>
        <v>6805.6</v>
      </c>
      <c r="U257" s="18">
        <f>Settings!I$6+('G2G Turnout'!$B257*(Settings!I$7+('G2G Turnout'!$B257*Settings!I$8)))</f>
        <v>720.56000000000006</v>
      </c>
      <c r="V257" s="18">
        <f>Settings!J$3+('G2G Turnout'!$B257*(Settings!J$4+('G2G Turnout'!$B257*Settings!J$5)))</f>
        <v>6805.6</v>
      </c>
      <c r="W257" s="18">
        <f>Settings!J$6+('G2G Turnout'!$B257*(Settings!J$7+('G2G Turnout'!$B257*Settings!J$8)))</f>
        <v>3402.8</v>
      </c>
      <c r="X257" s="18">
        <f>Settings!K$3+('G2G Turnout'!$B257*(Settings!K$4+('G2G Turnout'!$B257*Settings!K$5)))</f>
        <v>6805.6</v>
      </c>
      <c r="Y257" s="18">
        <f>Settings!K$6+('G2G Turnout'!$B257*(Settings!K$7+('G2G Turnout'!$B257*Settings!K$8)))</f>
        <v>6755.6</v>
      </c>
      <c r="Z257" s="18">
        <f>Settings!L$3+('G2G Turnout'!$B257*(Settings!L$4+('G2G Turnout'!$B257*Settings!L$5)))</f>
        <v>20216.8</v>
      </c>
      <c r="AA257" s="18">
        <f>Settings!L$6+('G2G Turnout'!$B257*(Settings!L$7+('G2G Turnout'!$B257*Settings!L$8)))</f>
        <v>16814</v>
      </c>
      <c r="AB257" s="18">
        <f>Settings!M$3+('G2G Turnout'!$B257*(Settings!M$4+('G2G Turnout'!$B257*Settings!M$5)))</f>
        <v>33628</v>
      </c>
      <c r="AC257" s="18">
        <f>Settings!M$6+('G2G Turnout'!$B257*(Settings!M$7+('G2G Turnout'!$B257*Settings!M$8)))</f>
        <v>3402.8</v>
      </c>
      <c r="AD257" s="18">
        <f>Settings!N$3+('G2G Turnout'!$B257*(Settings!N$4+('G2G Turnout'!$B257*Settings!N$5)))</f>
        <v>33628</v>
      </c>
      <c r="AE257" s="18">
        <f>Settings!N$6+('G2G Turnout'!$B257*(Settings!N$7+('G2G Turnout'!$B257*Settings!N$8)))</f>
        <v>335330</v>
      </c>
      <c r="AF257" s="4"/>
    </row>
    <row r="258" spans="1:32" x14ac:dyDescent="0.25">
      <c r="A258" s="4"/>
      <c r="B258" s="8">
        <v>255</v>
      </c>
      <c r="C258" s="18">
        <f>MAX(D257*(Settings!$C$15/Settings!$C$14),Settings!$C$16)</f>
        <v>0.25</v>
      </c>
      <c r="D258" s="18">
        <f t="shared" si="9"/>
        <v>30276.1875</v>
      </c>
      <c r="E258" s="18">
        <f>G258*C258</f>
        <v>93910.3125</v>
      </c>
      <c r="F258" s="18">
        <f t="shared" si="10"/>
        <v>124186.5</v>
      </c>
      <c r="G258" s="18">
        <f t="shared" si="11"/>
        <v>375641.25</v>
      </c>
      <c r="H258" s="20">
        <f>Settings!C$3+('G2G Turnout'!$B258*(Settings!C$4+('G2G Turnout'!$B258*Settings!C$5)))</f>
        <v>775.75000000000011</v>
      </c>
      <c r="I258" s="18">
        <f>Settings!C$6+('G2G Turnout'!$B258*(Settings!C$7+('G2G Turnout'!$B258*Settings!C$8)))</f>
        <v>50</v>
      </c>
      <c r="J258" s="18">
        <f>Settings!D$3+('G2G Turnout'!$B258*(Settings!D$4+('G2G Turnout'!$B258*Settings!D$5)))</f>
        <v>775.75000000000011</v>
      </c>
      <c r="K258" s="18">
        <f>Settings!D$6+('G2G Turnout'!$B258*(Settings!D$7+('G2G Turnout'!$B258*Settings!D$8)))</f>
        <v>725.75000000000011</v>
      </c>
      <c r="L258" s="18">
        <f>Settings!E$3+('G2G Turnout'!$B258*(Settings!E$4+('G2G Turnout'!$B258*Settings!E$5)))</f>
        <v>3478.75</v>
      </c>
      <c r="M258" s="18">
        <f>Settings!E$6+('G2G Turnout'!$B258*(Settings!E$7+('G2G Turnout'!$B258*Settings!E$8)))</f>
        <v>50</v>
      </c>
      <c r="N258" s="18">
        <f>Settings!F$3+('G2G Turnout'!$B258*(Settings!F$4+('G2G Turnout'!$B258*Settings!F$5)))</f>
        <v>3478.75</v>
      </c>
      <c r="O258" s="18">
        <f>Settings!F$6+('G2G Turnout'!$B258*(Settings!F$7+('G2G Turnout'!$B258*Settings!F$8)))</f>
        <v>725.75000000000011</v>
      </c>
      <c r="P258" s="18">
        <f>Settings!G$3+('G2G Turnout'!$B258*(Settings!G$4+('G2G Turnout'!$B258*Settings!G$5)))</f>
        <v>3478.75</v>
      </c>
      <c r="Q258" s="18">
        <f>Settings!G$6+('G2G Turnout'!$B258*(Settings!G$7+('G2G Turnout'!$B258*Settings!G$8)))</f>
        <v>1401.5000000000002</v>
      </c>
      <c r="R258" s="18">
        <f>Settings!H$3+('G2G Turnout'!$B258*(Settings!H$4+('G2G Turnout'!$B258*Settings!H$5)))</f>
        <v>3478.75</v>
      </c>
      <c r="S258" s="18">
        <f>Settings!H$6+('G2G Turnout'!$B258*(Settings!H$7+('G2G Turnout'!$B258*Settings!H$8)))</f>
        <v>3428.75</v>
      </c>
      <c r="T258" s="18">
        <f>Settings!I$3+('G2G Turnout'!$B258*(Settings!I$4+('G2G Turnout'!$B258*Settings!I$5)))</f>
        <v>6857.5</v>
      </c>
      <c r="U258" s="18">
        <f>Settings!I$6+('G2G Turnout'!$B258*(Settings!I$7+('G2G Turnout'!$B258*Settings!I$8)))</f>
        <v>725.75000000000011</v>
      </c>
      <c r="V258" s="18">
        <f>Settings!J$3+('G2G Turnout'!$B258*(Settings!J$4+('G2G Turnout'!$B258*Settings!J$5)))</f>
        <v>6857.5</v>
      </c>
      <c r="W258" s="18">
        <f>Settings!J$6+('G2G Turnout'!$B258*(Settings!J$7+('G2G Turnout'!$B258*Settings!J$8)))</f>
        <v>3428.75</v>
      </c>
      <c r="X258" s="18">
        <f>Settings!K$3+('G2G Turnout'!$B258*(Settings!K$4+('G2G Turnout'!$B258*Settings!K$5)))</f>
        <v>6857.5</v>
      </c>
      <c r="Y258" s="18">
        <f>Settings!K$6+('G2G Turnout'!$B258*(Settings!K$7+('G2G Turnout'!$B258*Settings!K$8)))</f>
        <v>6807.5</v>
      </c>
      <c r="Z258" s="18">
        <f>Settings!L$3+('G2G Turnout'!$B258*(Settings!L$4+('G2G Turnout'!$B258*Settings!L$5)))</f>
        <v>20372.5</v>
      </c>
      <c r="AA258" s="18">
        <f>Settings!L$6+('G2G Turnout'!$B258*(Settings!L$7+('G2G Turnout'!$B258*Settings!L$8)))</f>
        <v>16943.75</v>
      </c>
      <c r="AB258" s="18">
        <f>Settings!M$3+('G2G Turnout'!$B258*(Settings!M$4+('G2G Turnout'!$B258*Settings!M$5)))</f>
        <v>33887.5</v>
      </c>
      <c r="AC258" s="18">
        <f>Settings!M$6+('G2G Turnout'!$B258*(Settings!M$7+('G2G Turnout'!$B258*Settings!M$8)))</f>
        <v>3428.75</v>
      </c>
      <c r="AD258" s="18">
        <f>Settings!N$3+('G2G Turnout'!$B258*(Settings!N$4+('G2G Turnout'!$B258*Settings!N$5)))</f>
        <v>33887.5</v>
      </c>
      <c r="AE258" s="18">
        <f>Settings!N$6+('G2G Turnout'!$B258*(Settings!N$7+('G2G Turnout'!$B258*Settings!N$8)))</f>
        <v>337925</v>
      </c>
      <c r="AF258" s="4"/>
    </row>
    <row r="259" spans="1:32" x14ac:dyDescent="0.25">
      <c r="A259" s="4"/>
      <c r="B259" s="8">
        <v>256</v>
      </c>
      <c r="C259" s="18">
        <f>MAX(D258*(Settings!$C$15/Settings!$C$14),Settings!$C$16)</f>
        <v>5.0460312499999995</v>
      </c>
      <c r="D259" s="18">
        <f t="shared" si="9"/>
        <v>-1784953.6179499999</v>
      </c>
      <c r="E259" s="18">
        <f>G259*C259</f>
        <v>1910088.3379499998</v>
      </c>
      <c r="F259" s="18">
        <f t="shared" si="10"/>
        <v>125134.72</v>
      </c>
      <c r="G259" s="18">
        <f t="shared" si="11"/>
        <v>378532.8</v>
      </c>
      <c r="H259" s="20">
        <f>Settings!C$3+('G2G Turnout'!$B259*(Settings!C$4+('G2G Turnout'!$B259*Settings!C$5)))</f>
        <v>780.96</v>
      </c>
      <c r="I259" s="18">
        <f>Settings!C$6+('G2G Turnout'!$B259*(Settings!C$7+('G2G Turnout'!$B259*Settings!C$8)))</f>
        <v>50</v>
      </c>
      <c r="J259" s="18">
        <f>Settings!D$3+('G2G Turnout'!$B259*(Settings!D$4+('G2G Turnout'!$B259*Settings!D$5)))</f>
        <v>780.96</v>
      </c>
      <c r="K259" s="18">
        <f>Settings!D$6+('G2G Turnout'!$B259*(Settings!D$7+('G2G Turnout'!$B259*Settings!D$8)))</f>
        <v>730.96</v>
      </c>
      <c r="L259" s="18">
        <f>Settings!E$3+('G2G Turnout'!$B259*(Settings!E$4+('G2G Turnout'!$B259*Settings!E$5)))</f>
        <v>3504.8</v>
      </c>
      <c r="M259" s="18">
        <f>Settings!E$6+('G2G Turnout'!$B259*(Settings!E$7+('G2G Turnout'!$B259*Settings!E$8)))</f>
        <v>50</v>
      </c>
      <c r="N259" s="18">
        <f>Settings!F$3+('G2G Turnout'!$B259*(Settings!F$4+('G2G Turnout'!$B259*Settings!F$5)))</f>
        <v>3504.8</v>
      </c>
      <c r="O259" s="18">
        <f>Settings!F$6+('G2G Turnout'!$B259*(Settings!F$7+('G2G Turnout'!$B259*Settings!F$8)))</f>
        <v>730.96</v>
      </c>
      <c r="P259" s="18">
        <f>Settings!G$3+('G2G Turnout'!$B259*(Settings!G$4+('G2G Turnout'!$B259*Settings!G$5)))</f>
        <v>3504.8</v>
      </c>
      <c r="Q259" s="18">
        <f>Settings!G$6+('G2G Turnout'!$B259*(Settings!G$7+('G2G Turnout'!$B259*Settings!G$8)))</f>
        <v>1411.92</v>
      </c>
      <c r="R259" s="18">
        <f>Settings!H$3+('G2G Turnout'!$B259*(Settings!H$4+('G2G Turnout'!$B259*Settings!H$5)))</f>
        <v>3504.8</v>
      </c>
      <c r="S259" s="18">
        <f>Settings!H$6+('G2G Turnout'!$B259*(Settings!H$7+('G2G Turnout'!$B259*Settings!H$8)))</f>
        <v>3454.8</v>
      </c>
      <c r="T259" s="18">
        <f>Settings!I$3+('G2G Turnout'!$B259*(Settings!I$4+('G2G Turnout'!$B259*Settings!I$5)))</f>
        <v>6909.6</v>
      </c>
      <c r="U259" s="18">
        <f>Settings!I$6+('G2G Turnout'!$B259*(Settings!I$7+('G2G Turnout'!$B259*Settings!I$8)))</f>
        <v>730.96</v>
      </c>
      <c r="V259" s="18">
        <f>Settings!J$3+('G2G Turnout'!$B259*(Settings!J$4+('G2G Turnout'!$B259*Settings!J$5)))</f>
        <v>6909.6</v>
      </c>
      <c r="W259" s="18">
        <f>Settings!J$6+('G2G Turnout'!$B259*(Settings!J$7+('G2G Turnout'!$B259*Settings!J$8)))</f>
        <v>3454.8</v>
      </c>
      <c r="X259" s="18">
        <f>Settings!K$3+('G2G Turnout'!$B259*(Settings!K$4+('G2G Turnout'!$B259*Settings!K$5)))</f>
        <v>6909.6</v>
      </c>
      <c r="Y259" s="18">
        <f>Settings!K$6+('G2G Turnout'!$B259*(Settings!K$7+('G2G Turnout'!$B259*Settings!K$8)))</f>
        <v>6859.6</v>
      </c>
      <c r="Z259" s="18">
        <f>Settings!L$3+('G2G Turnout'!$B259*(Settings!L$4+('G2G Turnout'!$B259*Settings!L$5)))</f>
        <v>20528.8</v>
      </c>
      <c r="AA259" s="18">
        <f>Settings!L$6+('G2G Turnout'!$B259*(Settings!L$7+('G2G Turnout'!$B259*Settings!L$8)))</f>
        <v>17074</v>
      </c>
      <c r="AB259" s="18">
        <f>Settings!M$3+('G2G Turnout'!$B259*(Settings!M$4+('G2G Turnout'!$B259*Settings!M$5)))</f>
        <v>34148</v>
      </c>
      <c r="AC259" s="18">
        <f>Settings!M$6+('G2G Turnout'!$B259*(Settings!M$7+('G2G Turnout'!$B259*Settings!M$8)))</f>
        <v>3454.8</v>
      </c>
      <c r="AD259" s="18">
        <f>Settings!N$3+('G2G Turnout'!$B259*(Settings!N$4+('G2G Turnout'!$B259*Settings!N$5)))</f>
        <v>34148</v>
      </c>
      <c r="AE259" s="18">
        <f>Settings!N$6+('G2G Turnout'!$B259*(Settings!N$7+('G2G Turnout'!$B259*Settings!N$8)))</f>
        <v>340530</v>
      </c>
      <c r="AF259" s="4"/>
    </row>
    <row r="260" spans="1:32" x14ac:dyDescent="0.25">
      <c r="A260" s="4"/>
      <c r="B260" s="8">
        <v>257</v>
      </c>
      <c r="C260" s="18">
        <f>MAX(D259*(Settings!$C$15/Settings!$C$14),Settings!$C$16)</f>
        <v>0.25</v>
      </c>
      <c r="D260" s="18">
        <f t="shared" si="9"/>
        <v>30727.717499999999</v>
      </c>
      <c r="E260" s="18">
        <f>G260*C260</f>
        <v>95358.862500000003</v>
      </c>
      <c r="F260" s="18">
        <f t="shared" si="10"/>
        <v>126086.58</v>
      </c>
      <c r="G260" s="18">
        <f t="shared" si="11"/>
        <v>381435.45</v>
      </c>
      <c r="H260" s="20">
        <f>Settings!C$3+('G2G Turnout'!$B260*(Settings!C$4+('G2G Turnout'!$B260*Settings!C$5)))</f>
        <v>786.18999999999994</v>
      </c>
      <c r="I260" s="18">
        <f>Settings!C$6+('G2G Turnout'!$B260*(Settings!C$7+('G2G Turnout'!$B260*Settings!C$8)))</f>
        <v>50</v>
      </c>
      <c r="J260" s="18">
        <f>Settings!D$3+('G2G Turnout'!$B260*(Settings!D$4+('G2G Turnout'!$B260*Settings!D$5)))</f>
        <v>786.18999999999994</v>
      </c>
      <c r="K260" s="18">
        <f>Settings!D$6+('G2G Turnout'!$B260*(Settings!D$7+('G2G Turnout'!$B260*Settings!D$8)))</f>
        <v>736.18999999999994</v>
      </c>
      <c r="L260" s="18">
        <f>Settings!E$3+('G2G Turnout'!$B260*(Settings!E$4+('G2G Turnout'!$B260*Settings!E$5)))</f>
        <v>3530.9500000000003</v>
      </c>
      <c r="M260" s="18">
        <f>Settings!E$6+('G2G Turnout'!$B260*(Settings!E$7+('G2G Turnout'!$B260*Settings!E$8)))</f>
        <v>50</v>
      </c>
      <c r="N260" s="18">
        <f>Settings!F$3+('G2G Turnout'!$B260*(Settings!F$4+('G2G Turnout'!$B260*Settings!F$5)))</f>
        <v>3530.9500000000003</v>
      </c>
      <c r="O260" s="18">
        <f>Settings!F$6+('G2G Turnout'!$B260*(Settings!F$7+('G2G Turnout'!$B260*Settings!F$8)))</f>
        <v>736.18999999999994</v>
      </c>
      <c r="P260" s="18">
        <f>Settings!G$3+('G2G Turnout'!$B260*(Settings!G$4+('G2G Turnout'!$B260*Settings!G$5)))</f>
        <v>3530.9500000000003</v>
      </c>
      <c r="Q260" s="18">
        <f>Settings!G$6+('G2G Turnout'!$B260*(Settings!G$7+('G2G Turnout'!$B260*Settings!G$8)))</f>
        <v>1422.3799999999999</v>
      </c>
      <c r="R260" s="18">
        <f>Settings!H$3+('G2G Turnout'!$B260*(Settings!H$4+('G2G Turnout'!$B260*Settings!H$5)))</f>
        <v>3530.9500000000003</v>
      </c>
      <c r="S260" s="18">
        <f>Settings!H$6+('G2G Turnout'!$B260*(Settings!H$7+('G2G Turnout'!$B260*Settings!H$8)))</f>
        <v>3480.9500000000003</v>
      </c>
      <c r="T260" s="18">
        <f>Settings!I$3+('G2G Turnout'!$B260*(Settings!I$4+('G2G Turnout'!$B260*Settings!I$5)))</f>
        <v>6961.9000000000005</v>
      </c>
      <c r="U260" s="18">
        <f>Settings!I$6+('G2G Turnout'!$B260*(Settings!I$7+('G2G Turnout'!$B260*Settings!I$8)))</f>
        <v>736.18999999999994</v>
      </c>
      <c r="V260" s="18">
        <f>Settings!J$3+('G2G Turnout'!$B260*(Settings!J$4+('G2G Turnout'!$B260*Settings!J$5)))</f>
        <v>6961.9000000000005</v>
      </c>
      <c r="W260" s="18">
        <f>Settings!J$6+('G2G Turnout'!$B260*(Settings!J$7+('G2G Turnout'!$B260*Settings!J$8)))</f>
        <v>3480.9500000000003</v>
      </c>
      <c r="X260" s="18">
        <f>Settings!K$3+('G2G Turnout'!$B260*(Settings!K$4+('G2G Turnout'!$B260*Settings!K$5)))</f>
        <v>6961.9000000000005</v>
      </c>
      <c r="Y260" s="18">
        <f>Settings!K$6+('G2G Turnout'!$B260*(Settings!K$7+('G2G Turnout'!$B260*Settings!K$8)))</f>
        <v>6911.9000000000005</v>
      </c>
      <c r="Z260" s="18">
        <f>Settings!L$3+('G2G Turnout'!$B260*(Settings!L$4+('G2G Turnout'!$B260*Settings!L$5)))</f>
        <v>20685.699999999997</v>
      </c>
      <c r="AA260" s="18">
        <f>Settings!L$6+('G2G Turnout'!$B260*(Settings!L$7+('G2G Turnout'!$B260*Settings!L$8)))</f>
        <v>17204.75</v>
      </c>
      <c r="AB260" s="18">
        <f>Settings!M$3+('G2G Turnout'!$B260*(Settings!M$4+('G2G Turnout'!$B260*Settings!M$5)))</f>
        <v>34409.5</v>
      </c>
      <c r="AC260" s="18">
        <f>Settings!M$6+('G2G Turnout'!$B260*(Settings!M$7+('G2G Turnout'!$B260*Settings!M$8)))</f>
        <v>3480.9500000000003</v>
      </c>
      <c r="AD260" s="18">
        <f>Settings!N$3+('G2G Turnout'!$B260*(Settings!N$4+('G2G Turnout'!$B260*Settings!N$5)))</f>
        <v>34409.5</v>
      </c>
      <c r="AE260" s="18">
        <f>Settings!N$6+('G2G Turnout'!$B260*(Settings!N$7+('G2G Turnout'!$B260*Settings!N$8)))</f>
        <v>343145</v>
      </c>
      <c r="AF260" s="4"/>
    </row>
    <row r="261" spans="1:32" x14ac:dyDescent="0.25">
      <c r="A261" s="4"/>
      <c r="B261" s="8">
        <v>258</v>
      </c>
      <c r="C261" s="18">
        <f>MAX(D260*(Settings!$C$15/Settings!$C$14),Settings!$C$16)</f>
        <v>5.1212862499999998</v>
      </c>
      <c r="D261" s="18">
        <f t="shared" ref="D261:D303" si="12">F261-E261</f>
        <v>-1841320.1931584999</v>
      </c>
      <c r="E261" s="18">
        <f>G261*C261</f>
        <v>1968362.2731585</v>
      </c>
      <c r="F261" s="18">
        <f t="shared" ref="F261:F303" si="13">SUM(H261,J261,L261,N261,P261,R261,T261,V261,X261,Z261,AB261,AD261)</f>
        <v>127042.08</v>
      </c>
      <c r="G261" s="18">
        <f t="shared" ref="G261:G303" si="14">SUM(I261,K261,M261,O261,Q261,S261,U261,W261,Y261,AA261,AC261,AE261)</f>
        <v>384349.2</v>
      </c>
      <c r="H261" s="20">
        <f>Settings!C$3+('G2G Turnout'!$B261*(Settings!C$4+('G2G Turnout'!$B261*Settings!C$5)))</f>
        <v>791.44</v>
      </c>
      <c r="I261" s="18">
        <f>Settings!C$6+('G2G Turnout'!$B261*(Settings!C$7+('G2G Turnout'!$B261*Settings!C$8)))</f>
        <v>50</v>
      </c>
      <c r="J261" s="18">
        <f>Settings!D$3+('G2G Turnout'!$B261*(Settings!D$4+('G2G Turnout'!$B261*Settings!D$5)))</f>
        <v>791.44</v>
      </c>
      <c r="K261" s="18">
        <f>Settings!D$6+('G2G Turnout'!$B261*(Settings!D$7+('G2G Turnout'!$B261*Settings!D$8)))</f>
        <v>741.44</v>
      </c>
      <c r="L261" s="18">
        <f>Settings!E$3+('G2G Turnout'!$B261*(Settings!E$4+('G2G Turnout'!$B261*Settings!E$5)))</f>
        <v>3557.2000000000003</v>
      </c>
      <c r="M261" s="18">
        <f>Settings!E$6+('G2G Turnout'!$B261*(Settings!E$7+('G2G Turnout'!$B261*Settings!E$8)))</f>
        <v>50</v>
      </c>
      <c r="N261" s="18">
        <f>Settings!F$3+('G2G Turnout'!$B261*(Settings!F$4+('G2G Turnout'!$B261*Settings!F$5)))</f>
        <v>3557.2000000000003</v>
      </c>
      <c r="O261" s="18">
        <f>Settings!F$6+('G2G Turnout'!$B261*(Settings!F$7+('G2G Turnout'!$B261*Settings!F$8)))</f>
        <v>741.44</v>
      </c>
      <c r="P261" s="18">
        <f>Settings!G$3+('G2G Turnout'!$B261*(Settings!G$4+('G2G Turnout'!$B261*Settings!G$5)))</f>
        <v>3557.2000000000003</v>
      </c>
      <c r="Q261" s="18">
        <f>Settings!G$6+('G2G Turnout'!$B261*(Settings!G$7+('G2G Turnout'!$B261*Settings!G$8)))</f>
        <v>1432.88</v>
      </c>
      <c r="R261" s="18">
        <f>Settings!H$3+('G2G Turnout'!$B261*(Settings!H$4+('G2G Turnout'!$B261*Settings!H$5)))</f>
        <v>3557.2000000000003</v>
      </c>
      <c r="S261" s="18">
        <f>Settings!H$6+('G2G Turnout'!$B261*(Settings!H$7+('G2G Turnout'!$B261*Settings!H$8)))</f>
        <v>3507.2000000000003</v>
      </c>
      <c r="T261" s="18">
        <f>Settings!I$3+('G2G Turnout'!$B261*(Settings!I$4+('G2G Turnout'!$B261*Settings!I$5)))</f>
        <v>7014.4000000000005</v>
      </c>
      <c r="U261" s="18">
        <f>Settings!I$6+('G2G Turnout'!$B261*(Settings!I$7+('G2G Turnout'!$B261*Settings!I$8)))</f>
        <v>741.44</v>
      </c>
      <c r="V261" s="18">
        <f>Settings!J$3+('G2G Turnout'!$B261*(Settings!J$4+('G2G Turnout'!$B261*Settings!J$5)))</f>
        <v>7014.4000000000005</v>
      </c>
      <c r="W261" s="18">
        <f>Settings!J$6+('G2G Turnout'!$B261*(Settings!J$7+('G2G Turnout'!$B261*Settings!J$8)))</f>
        <v>3507.2000000000003</v>
      </c>
      <c r="X261" s="18">
        <f>Settings!K$3+('G2G Turnout'!$B261*(Settings!K$4+('G2G Turnout'!$B261*Settings!K$5)))</f>
        <v>7014.4000000000005</v>
      </c>
      <c r="Y261" s="18">
        <f>Settings!K$6+('G2G Turnout'!$B261*(Settings!K$7+('G2G Turnout'!$B261*Settings!K$8)))</f>
        <v>6964.4000000000005</v>
      </c>
      <c r="Z261" s="18">
        <f>Settings!L$3+('G2G Turnout'!$B261*(Settings!L$4+('G2G Turnout'!$B261*Settings!L$5)))</f>
        <v>20843.199999999997</v>
      </c>
      <c r="AA261" s="18">
        <f>Settings!L$6+('G2G Turnout'!$B261*(Settings!L$7+('G2G Turnout'!$B261*Settings!L$8)))</f>
        <v>17336</v>
      </c>
      <c r="AB261" s="18">
        <f>Settings!M$3+('G2G Turnout'!$B261*(Settings!M$4+('G2G Turnout'!$B261*Settings!M$5)))</f>
        <v>34672</v>
      </c>
      <c r="AC261" s="18">
        <f>Settings!M$6+('G2G Turnout'!$B261*(Settings!M$7+('G2G Turnout'!$B261*Settings!M$8)))</f>
        <v>3507.2000000000003</v>
      </c>
      <c r="AD261" s="18">
        <f>Settings!N$3+('G2G Turnout'!$B261*(Settings!N$4+('G2G Turnout'!$B261*Settings!N$5)))</f>
        <v>34672</v>
      </c>
      <c r="AE261" s="18">
        <f>Settings!N$6+('G2G Turnout'!$B261*(Settings!N$7+('G2G Turnout'!$B261*Settings!N$8)))</f>
        <v>345770</v>
      </c>
      <c r="AF261" s="4"/>
    </row>
    <row r="262" spans="1:32" x14ac:dyDescent="0.25">
      <c r="A262" s="4"/>
      <c r="B262" s="8">
        <v>259</v>
      </c>
      <c r="C262" s="18">
        <f>MAX(D261*(Settings!$C$15/Settings!$C$14),Settings!$C$16)</f>
        <v>0.25</v>
      </c>
      <c r="D262" s="18">
        <f t="shared" si="12"/>
        <v>31182.707500000004</v>
      </c>
      <c r="E262" s="18">
        <f>G262*C262</f>
        <v>96818.512499999997</v>
      </c>
      <c r="F262" s="18">
        <f t="shared" si="13"/>
        <v>128001.22</v>
      </c>
      <c r="G262" s="18">
        <f t="shared" si="14"/>
        <v>387274.05</v>
      </c>
      <c r="H262" s="20">
        <f>Settings!C$3+('G2G Turnout'!$B262*(Settings!C$4+('G2G Turnout'!$B262*Settings!C$5)))</f>
        <v>796.71</v>
      </c>
      <c r="I262" s="18">
        <f>Settings!C$6+('G2G Turnout'!$B262*(Settings!C$7+('G2G Turnout'!$B262*Settings!C$8)))</f>
        <v>50</v>
      </c>
      <c r="J262" s="18">
        <f>Settings!D$3+('G2G Turnout'!$B262*(Settings!D$4+('G2G Turnout'!$B262*Settings!D$5)))</f>
        <v>796.71</v>
      </c>
      <c r="K262" s="18">
        <f>Settings!D$6+('G2G Turnout'!$B262*(Settings!D$7+('G2G Turnout'!$B262*Settings!D$8)))</f>
        <v>746.71</v>
      </c>
      <c r="L262" s="18">
        <f>Settings!E$3+('G2G Turnout'!$B262*(Settings!E$4+('G2G Turnout'!$B262*Settings!E$5)))</f>
        <v>3583.55</v>
      </c>
      <c r="M262" s="18">
        <f>Settings!E$6+('G2G Turnout'!$B262*(Settings!E$7+('G2G Turnout'!$B262*Settings!E$8)))</f>
        <v>50</v>
      </c>
      <c r="N262" s="18">
        <f>Settings!F$3+('G2G Turnout'!$B262*(Settings!F$4+('G2G Turnout'!$B262*Settings!F$5)))</f>
        <v>3583.55</v>
      </c>
      <c r="O262" s="18">
        <f>Settings!F$6+('G2G Turnout'!$B262*(Settings!F$7+('G2G Turnout'!$B262*Settings!F$8)))</f>
        <v>746.71</v>
      </c>
      <c r="P262" s="18">
        <f>Settings!G$3+('G2G Turnout'!$B262*(Settings!G$4+('G2G Turnout'!$B262*Settings!G$5)))</f>
        <v>3583.55</v>
      </c>
      <c r="Q262" s="18">
        <f>Settings!G$6+('G2G Turnout'!$B262*(Settings!G$7+('G2G Turnout'!$B262*Settings!G$8)))</f>
        <v>1443.42</v>
      </c>
      <c r="R262" s="18">
        <f>Settings!H$3+('G2G Turnout'!$B262*(Settings!H$4+('G2G Turnout'!$B262*Settings!H$5)))</f>
        <v>3583.55</v>
      </c>
      <c r="S262" s="18">
        <f>Settings!H$6+('G2G Turnout'!$B262*(Settings!H$7+('G2G Turnout'!$B262*Settings!H$8)))</f>
        <v>3533.55</v>
      </c>
      <c r="T262" s="18">
        <f>Settings!I$3+('G2G Turnout'!$B262*(Settings!I$4+('G2G Turnout'!$B262*Settings!I$5)))</f>
        <v>7067.1</v>
      </c>
      <c r="U262" s="18">
        <f>Settings!I$6+('G2G Turnout'!$B262*(Settings!I$7+('G2G Turnout'!$B262*Settings!I$8)))</f>
        <v>746.71</v>
      </c>
      <c r="V262" s="18">
        <f>Settings!J$3+('G2G Turnout'!$B262*(Settings!J$4+('G2G Turnout'!$B262*Settings!J$5)))</f>
        <v>7067.1</v>
      </c>
      <c r="W262" s="18">
        <f>Settings!J$6+('G2G Turnout'!$B262*(Settings!J$7+('G2G Turnout'!$B262*Settings!J$8)))</f>
        <v>3533.55</v>
      </c>
      <c r="X262" s="18">
        <f>Settings!K$3+('G2G Turnout'!$B262*(Settings!K$4+('G2G Turnout'!$B262*Settings!K$5)))</f>
        <v>7067.1</v>
      </c>
      <c r="Y262" s="18">
        <f>Settings!K$6+('G2G Turnout'!$B262*(Settings!K$7+('G2G Turnout'!$B262*Settings!K$8)))</f>
        <v>7017.1</v>
      </c>
      <c r="Z262" s="18">
        <f>Settings!L$3+('G2G Turnout'!$B262*(Settings!L$4+('G2G Turnout'!$B262*Settings!L$5)))</f>
        <v>21001.3</v>
      </c>
      <c r="AA262" s="18">
        <f>Settings!L$6+('G2G Turnout'!$B262*(Settings!L$7+('G2G Turnout'!$B262*Settings!L$8)))</f>
        <v>17467.75</v>
      </c>
      <c r="AB262" s="18">
        <f>Settings!M$3+('G2G Turnout'!$B262*(Settings!M$4+('G2G Turnout'!$B262*Settings!M$5)))</f>
        <v>34935.5</v>
      </c>
      <c r="AC262" s="18">
        <f>Settings!M$6+('G2G Turnout'!$B262*(Settings!M$7+('G2G Turnout'!$B262*Settings!M$8)))</f>
        <v>3533.55</v>
      </c>
      <c r="AD262" s="18">
        <f>Settings!N$3+('G2G Turnout'!$B262*(Settings!N$4+('G2G Turnout'!$B262*Settings!N$5)))</f>
        <v>34935.5</v>
      </c>
      <c r="AE262" s="18">
        <f>Settings!N$6+('G2G Turnout'!$B262*(Settings!N$7+('G2G Turnout'!$B262*Settings!N$8)))</f>
        <v>348405</v>
      </c>
      <c r="AF262" s="4"/>
    </row>
    <row r="263" spans="1:32" x14ac:dyDescent="0.25">
      <c r="A263" s="4"/>
      <c r="B263" s="8">
        <v>260</v>
      </c>
      <c r="C263" s="18">
        <f>MAX(D262*(Settings!$C$15/Settings!$C$14),Settings!$C$16)</f>
        <v>5.1971179166666674</v>
      </c>
      <c r="D263" s="18">
        <f t="shared" si="12"/>
        <v>-1899003.3822625002</v>
      </c>
      <c r="E263" s="18">
        <f>G263*C263</f>
        <v>2027967.3822625002</v>
      </c>
      <c r="F263" s="18">
        <f t="shared" si="13"/>
        <v>128964</v>
      </c>
      <c r="G263" s="18">
        <f t="shared" si="14"/>
        <v>390210</v>
      </c>
      <c r="H263" s="20">
        <f>Settings!C$3+('G2G Turnout'!$B263*(Settings!C$4+('G2G Turnout'!$B263*Settings!C$5)))</f>
        <v>802</v>
      </c>
      <c r="I263" s="18">
        <f>Settings!C$6+('G2G Turnout'!$B263*(Settings!C$7+('G2G Turnout'!$B263*Settings!C$8)))</f>
        <v>50</v>
      </c>
      <c r="J263" s="18">
        <f>Settings!D$3+('G2G Turnout'!$B263*(Settings!D$4+('G2G Turnout'!$B263*Settings!D$5)))</f>
        <v>802</v>
      </c>
      <c r="K263" s="18">
        <f>Settings!D$6+('G2G Turnout'!$B263*(Settings!D$7+('G2G Turnout'!$B263*Settings!D$8)))</f>
        <v>752</v>
      </c>
      <c r="L263" s="18">
        <f>Settings!E$3+('G2G Turnout'!$B263*(Settings!E$4+('G2G Turnout'!$B263*Settings!E$5)))</f>
        <v>3610</v>
      </c>
      <c r="M263" s="18">
        <f>Settings!E$6+('G2G Turnout'!$B263*(Settings!E$7+('G2G Turnout'!$B263*Settings!E$8)))</f>
        <v>50</v>
      </c>
      <c r="N263" s="18">
        <f>Settings!F$3+('G2G Turnout'!$B263*(Settings!F$4+('G2G Turnout'!$B263*Settings!F$5)))</f>
        <v>3610</v>
      </c>
      <c r="O263" s="18">
        <f>Settings!F$6+('G2G Turnout'!$B263*(Settings!F$7+('G2G Turnout'!$B263*Settings!F$8)))</f>
        <v>752</v>
      </c>
      <c r="P263" s="18">
        <f>Settings!G$3+('G2G Turnout'!$B263*(Settings!G$4+('G2G Turnout'!$B263*Settings!G$5)))</f>
        <v>3610</v>
      </c>
      <c r="Q263" s="18">
        <f>Settings!G$6+('G2G Turnout'!$B263*(Settings!G$7+('G2G Turnout'!$B263*Settings!G$8)))</f>
        <v>1454</v>
      </c>
      <c r="R263" s="18">
        <f>Settings!H$3+('G2G Turnout'!$B263*(Settings!H$4+('G2G Turnout'!$B263*Settings!H$5)))</f>
        <v>3610</v>
      </c>
      <c r="S263" s="18">
        <f>Settings!H$6+('G2G Turnout'!$B263*(Settings!H$7+('G2G Turnout'!$B263*Settings!H$8)))</f>
        <v>3560</v>
      </c>
      <c r="T263" s="18">
        <f>Settings!I$3+('G2G Turnout'!$B263*(Settings!I$4+('G2G Turnout'!$B263*Settings!I$5)))</f>
        <v>7120</v>
      </c>
      <c r="U263" s="18">
        <f>Settings!I$6+('G2G Turnout'!$B263*(Settings!I$7+('G2G Turnout'!$B263*Settings!I$8)))</f>
        <v>752</v>
      </c>
      <c r="V263" s="18">
        <f>Settings!J$3+('G2G Turnout'!$B263*(Settings!J$4+('G2G Turnout'!$B263*Settings!J$5)))</f>
        <v>7120</v>
      </c>
      <c r="W263" s="18">
        <f>Settings!J$6+('G2G Turnout'!$B263*(Settings!J$7+('G2G Turnout'!$B263*Settings!J$8)))</f>
        <v>3560</v>
      </c>
      <c r="X263" s="18">
        <f>Settings!K$3+('G2G Turnout'!$B263*(Settings!K$4+('G2G Turnout'!$B263*Settings!K$5)))</f>
        <v>7120</v>
      </c>
      <c r="Y263" s="18">
        <f>Settings!K$6+('G2G Turnout'!$B263*(Settings!K$7+('G2G Turnout'!$B263*Settings!K$8)))</f>
        <v>7070</v>
      </c>
      <c r="Z263" s="18">
        <f>Settings!L$3+('G2G Turnout'!$B263*(Settings!L$4+('G2G Turnout'!$B263*Settings!L$5)))</f>
        <v>21160</v>
      </c>
      <c r="AA263" s="18">
        <f>Settings!L$6+('G2G Turnout'!$B263*(Settings!L$7+('G2G Turnout'!$B263*Settings!L$8)))</f>
        <v>17600</v>
      </c>
      <c r="AB263" s="18">
        <f>Settings!M$3+('G2G Turnout'!$B263*(Settings!M$4+('G2G Turnout'!$B263*Settings!M$5)))</f>
        <v>35200</v>
      </c>
      <c r="AC263" s="18">
        <f>Settings!M$6+('G2G Turnout'!$B263*(Settings!M$7+('G2G Turnout'!$B263*Settings!M$8)))</f>
        <v>3560</v>
      </c>
      <c r="AD263" s="18">
        <f>Settings!N$3+('G2G Turnout'!$B263*(Settings!N$4+('G2G Turnout'!$B263*Settings!N$5)))</f>
        <v>35200</v>
      </c>
      <c r="AE263" s="18">
        <f>Settings!N$6+('G2G Turnout'!$B263*(Settings!N$7+('G2G Turnout'!$B263*Settings!N$8)))</f>
        <v>351050</v>
      </c>
      <c r="AF263" s="4"/>
    </row>
    <row r="264" spans="1:32" x14ac:dyDescent="0.25">
      <c r="A264" s="4"/>
      <c r="B264" s="8">
        <v>261</v>
      </c>
      <c r="C264" s="18">
        <f>MAX(D263*(Settings!$C$15/Settings!$C$14),Settings!$C$16)</f>
        <v>0.25</v>
      </c>
      <c r="D264" s="18">
        <f t="shared" si="12"/>
        <v>31641.157500000001</v>
      </c>
      <c r="E264" s="18">
        <f>G264*C264</f>
        <v>98289.262499999997</v>
      </c>
      <c r="F264" s="18">
        <f t="shared" si="13"/>
        <v>129930.42</v>
      </c>
      <c r="G264" s="18">
        <f t="shared" si="14"/>
        <v>393157.05</v>
      </c>
      <c r="H264" s="20">
        <f>Settings!C$3+('G2G Turnout'!$B264*(Settings!C$4+('G2G Turnout'!$B264*Settings!C$5)))</f>
        <v>807.31</v>
      </c>
      <c r="I264" s="18">
        <f>Settings!C$6+('G2G Turnout'!$B264*(Settings!C$7+('G2G Turnout'!$B264*Settings!C$8)))</f>
        <v>50</v>
      </c>
      <c r="J264" s="18">
        <f>Settings!D$3+('G2G Turnout'!$B264*(Settings!D$4+('G2G Turnout'!$B264*Settings!D$5)))</f>
        <v>807.31</v>
      </c>
      <c r="K264" s="18">
        <f>Settings!D$6+('G2G Turnout'!$B264*(Settings!D$7+('G2G Turnout'!$B264*Settings!D$8)))</f>
        <v>757.31</v>
      </c>
      <c r="L264" s="18">
        <f>Settings!E$3+('G2G Turnout'!$B264*(Settings!E$4+('G2G Turnout'!$B264*Settings!E$5)))</f>
        <v>3636.55</v>
      </c>
      <c r="M264" s="18">
        <f>Settings!E$6+('G2G Turnout'!$B264*(Settings!E$7+('G2G Turnout'!$B264*Settings!E$8)))</f>
        <v>50</v>
      </c>
      <c r="N264" s="18">
        <f>Settings!F$3+('G2G Turnout'!$B264*(Settings!F$4+('G2G Turnout'!$B264*Settings!F$5)))</f>
        <v>3636.55</v>
      </c>
      <c r="O264" s="18">
        <f>Settings!F$6+('G2G Turnout'!$B264*(Settings!F$7+('G2G Turnout'!$B264*Settings!F$8)))</f>
        <v>757.31</v>
      </c>
      <c r="P264" s="18">
        <f>Settings!G$3+('G2G Turnout'!$B264*(Settings!G$4+('G2G Turnout'!$B264*Settings!G$5)))</f>
        <v>3636.55</v>
      </c>
      <c r="Q264" s="18">
        <f>Settings!G$6+('G2G Turnout'!$B264*(Settings!G$7+('G2G Turnout'!$B264*Settings!G$8)))</f>
        <v>1464.62</v>
      </c>
      <c r="R264" s="18">
        <f>Settings!H$3+('G2G Turnout'!$B264*(Settings!H$4+('G2G Turnout'!$B264*Settings!H$5)))</f>
        <v>3636.55</v>
      </c>
      <c r="S264" s="18">
        <f>Settings!H$6+('G2G Turnout'!$B264*(Settings!H$7+('G2G Turnout'!$B264*Settings!H$8)))</f>
        <v>3586.55</v>
      </c>
      <c r="T264" s="18">
        <f>Settings!I$3+('G2G Turnout'!$B264*(Settings!I$4+('G2G Turnout'!$B264*Settings!I$5)))</f>
        <v>7173.1</v>
      </c>
      <c r="U264" s="18">
        <f>Settings!I$6+('G2G Turnout'!$B264*(Settings!I$7+('G2G Turnout'!$B264*Settings!I$8)))</f>
        <v>757.31</v>
      </c>
      <c r="V264" s="18">
        <f>Settings!J$3+('G2G Turnout'!$B264*(Settings!J$4+('G2G Turnout'!$B264*Settings!J$5)))</f>
        <v>7173.1</v>
      </c>
      <c r="W264" s="18">
        <f>Settings!J$6+('G2G Turnout'!$B264*(Settings!J$7+('G2G Turnout'!$B264*Settings!J$8)))</f>
        <v>3586.55</v>
      </c>
      <c r="X264" s="18">
        <f>Settings!K$3+('G2G Turnout'!$B264*(Settings!K$4+('G2G Turnout'!$B264*Settings!K$5)))</f>
        <v>7173.1</v>
      </c>
      <c r="Y264" s="18">
        <f>Settings!K$6+('G2G Turnout'!$B264*(Settings!K$7+('G2G Turnout'!$B264*Settings!K$8)))</f>
        <v>7123.1</v>
      </c>
      <c r="Z264" s="18">
        <f>Settings!L$3+('G2G Turnout'!$B264*(Settings!L$4+('G2G Turnout'!$B264*Settings!L$5)))</f>
        <v>21319.3</v>
      </c>
      <c r="AA264" s="18">
        <f>Settings!L$6+('G2G Turnout'!$B264*(Settings!L$7+('G2G Turnout'!$B264*Settings!L$8)))</f>
        <v>17732.75</v>
      </c>
      <c r="AB264" s="18">
        <f>Settings!M$3+('G2G Turnout'!$B264*(Settings!M$4+('G2G Turnout'!$B264*Settings!M$5)))</f>
        <v>35465.5</v>
      </c>
      <c r="AC264" s="18">
        <f>Settings!M$6+('G2G Turnout'!$B264*(Settings!M$7+('G2G Turnout'!$B264*Settings!M$8)))</f>
        <v>3586.55</v>
      </c>
      <c r="AD264" s="18">
        <f>Settings!N$3+('G2G Turnout'!$B264*(Settings!N$4+('G2G Turnout'!$B264*Settings!N$5)))</f>
        <v>35465.5</v>
      </c>
      <c r="AE264" s="18">
        <f>Settings!N$6+('G2G Turnout'!$B264*(Settings!N$7+('G2G Turnout'!$B264*Settings!N$8)))</f>
        <v>353705</v>
      </c>
      <c r="AF264" s="4"/>
    </row>
    <row r="265" spans="1:32" x14ac:dyDescent="0.25">
      <c r="A265" s="4"/>
      <c r="B265" s="8">
        <v>262</v>
      </c>
      <c r="C265" s="18">
        <f>MAX(D264*(Settings!$C$15/Settings!$C$14),Settings!$C$16)</f>
        <v>5.2735262499999997</v>
      </c>
      <c r="D265" s="18">
        <f t="shared" si="12"/>
        <v>-1958023.4252239999</v>
      </c>
      <c r="E265" s="18">
        <f>G265*C265</f>
        <v>2088923.9052239999</v>
      </c>
      <c r="F265" s="18">
        <f t="shared" si="13"/>
        <v>130900.48000000001</v>
      </c>
      <c r="G265" s="18">
        <f t="shared" si="14"/>
        <v>396115.20000000001</v>
      </c>
      <c r="H265" s="20">
        <f>Settings!C$3+('G2G Turnout'!$B265*(Settings!C$4+('G2G Turnout'!$B265*Settings!C$5)))</f>
        <v>812.6400000000001</v>
      </c>
      <c r="I265" s="18">
        <f>Settings!C$6+('G2G Turnout'!$B265*(Settings!C$7+('G2G Turnout'!$B265*Settings!C$8)))</f>
        <v>50</v>
      </c>
      <c r="J265" s="18">
        <f>Settings!D$3+('G2G Turnout'!$B265*(Settings!D$4+('G2G Turnout'!$B265*Settings!D$5)))</f>
        <v>812.6400000000001</v>
      </c>
      <c r="K265" s="18">
        <f>Settings!D$6+('G2G Turnout'!$B265*(Settings!D$7+('G2G Turnout'!$B265*Settings!D$8)))</f>
        <v>762.6400000000001</v>
      </c>
      <c r="L265" s="18">
        <f>Settings!E$3+('G2G Turnout'!$B265*(Settings!E$4+('G2G Turnout'!$B265*Settings!E$5)))</f>
        <v>3663.2000000000003</v>
      </c>
      <c r="M265" s="18">
        <f>Settings!E$6+('G2G Turnout'!$B265*(Settings!E$7+('G2G Turnout'!$B265*Settings!E$8)))</f>
        <v>50</v>
      </c>
      <c r="N265" s="18">
        <f>Settings!F$3+('G2G Turnout'!$B265*(Settings!F$4+('G2G Turnout'!$B265*Settings!F$5)))</f>
        <v>3663.2000000000003</v>
      </c>
      <c r="O265" s="18">
        <f>Settings!F$6+('G2G Turnout'!$B265*(Settings!F$7+('G2G Turnout'!$B265*Settings!F$8)))</f>
        <v>762.6400000000001</v>
      </c>
      <c r="P265" s="18">
        <f>Settings!G$3+('G2G Turnout'!$B265*(Settings!G$4+('G2G Turnout'!$B265*Settings!G$5)))</f>
        <v>3663.2000000000003</v>
      </c>
      <c r="Q265" s="18">
        <f>Settings!G$6+('G2G Turnout'!$B265*(Settings!G$7+('G2G Turnout'!$B265*Settings!G$8)))</f>
        <v>1475.2800000000002</v>
      </c>
      <c r="R265" s="18">
        <f>Settings!H$3+('G2G Turnout'!$B265*(Settings!H$4+('G2G Turnout'!$B265*Settings!H$5)))</f>
        <v>3663.2000000000003</v>
      </c>
      <c r="S265" s="18">
        <f>Settings!H$6+('G2G Turnout'!$B265*(Settings!H$7+('G2G Turnout'!$B265*Settings!H$8)))</f>
        <v>3613.2000000000003</v>
      </c>
      <c r="T265" s="18">
        <f>Settings!I$3+('G2G Turnout'!$B265*(Settings!I$4+('G2G Turnout'!$B265*Settings!I$5)))</f>
        <v>7226.4000000000005</v>
      </c>
      <c r="U265" s="18">
        <f>Settings!I$6+('G2G Turnout'!$B265*(Settings!I$7+('G2G Turnout'!$B265*Settings!I$8)))</f>
        <v>762.6400000000001</v>
      </c>
      <c r="V265" s="18">
        <f>Settings!J$3+('G2G Turnout'!$B265*(Settings!J$4+('G2G Turnout'!$B265*Settings!J$5)))</f>
        <v>7226.4000000000005</v>
      </c>
      <c r="W265" s="18">
        <f>Settings!J$6+('G2G Turnout'!$B265*(Settings!J$7+('G2G Turnout'!$B265*Settings!J$8)))</f>
        <v>3613.2000000000003</v>
      </c>
      <c r="X265" s="18">
        <f>Settings!K$3+('G2G Turnout'!$B265*(Settings!K$4+('G2G Turnout'!$B265*Settings!K$5)))</f>
        <v>7226.4000000000005</v>
      </c>
      <c r="Y265" s="18">
        <f>Settings!K$6+('G2G Turnout'!$B265*(Settings!K$7+('G2G Turnout'!$B265*Settings!K$8)))</f>
        <v>7176.4000000000005</v>
      </c>
      <c r="Z265" s="18">
        <f>Settings!L$3+('G2G Turnout'!$B265*(Settings!L$4+('G2G Turnout'!$B265*Settings!L$5)))</f>
        <v>21479.199999999997</v>
      </c>
      <c r="AA265" s="18">
        <f>Settings!L$6+('G2G Turnout'!$B265*(Settings!L$7+('G2G Turnout'!$B265*Settings!L$8)))</f>
        <v>17866</v>
      </c>
      <c r="AB265" s="18">
        <f>Settings!M$3+('G2G Turnout'!$B265*(Settings!M$4+('G2G Turnout'!$B265*Settings!M$5)))</f>
        <v>35732</v>
      </c>
      <c r="AC265" s="18">
        <f>Settings!M$6+('G2G Turnout'!$B265*(Settings!M$7+('G2G Turnout'!$B265*Settings!M$8)))</f>
        <v>3613.2000000000003</v>
      </c>
      <c r="AD265" s="18">
        <f>Settings!N$3+('G2G Turnout'!$B265*(Settings!N$4+('G2G Turnout'!$B265*Settings!N$5)))</f>
        <v>35732</v>
      </c>
      <c r="AE265" s="18">
        <f>Settings!N$6+('G2G Turnout'!$B265*(Settings!N$7+('G2G Turnout'!$B265*Settings!N$8)))</f>
        <v>356370</v>
      </c>
      <c r="AF265" s="4"/>
    </row>
    <row r="266" spans="1:32" x14ac:dyDescent="0.25">
      <c r="A266" s="4"/>
      <c r="B266" s="8">
        <v>263</v>
      </c>
      <c r="C266" s="18">
        <f>MAX(D265*(Settings!$C$15/Settings!$C$14),Settings!$C$16)</f>
        <v>0.25</v>
      </c>
      <c r="D266" s="18">
        <f t="shared" si="12"/>
        <v>32103.06749999999</v>
      </c>
      <c r="E266" s="18">
        <f>G266*C266</f>
        <v>99771.112500000003</v>
      </c>
      <c r="F266" s="18">
        <f t="shared" si="13"/>
        <v>131874.18</v>
      </c>
      <c r="G266" s="18">
        <f t="shared" si="14"/>
        <v>399084.45</v>
      </c>
      <c r="H266" s="20">
        <f>Settings!C$3+('G2G Turnout'!$B266*(Settings!C$4+('G2G Turnout'!$B266*Settings!C$5)))</f>
        <v>817.99</v>
      </c>
      <c r="I266" s="18">
        <f>Settings!C$6+('G2G Turnout'!$B266*(Settings!C$7+('G2G Turnout'!$B266*Settings!C$8)))</f>
        <v>50</v>
      </c>
      <c r="J266" s="18">
        <f>Settings!D$3+('G2G Turnout'!$B266*(Settings!D$4+('G2G Turnout'!$B266*Settings!D$5)))</f>
        <v>817.99</v>
      </c>
      <c r="K266" s="18">
        <f>Settings!D$6+('G2G Turnout'!$B266*(Settings!D$7+('G2G Turnout'!$B266*Settings!D$8)))</f>
        <v>767.99</v>
      </c>
      <c r="L266" s="18">
        <f>Settings!E$3+('G2G Turnout'!$B266*(Settings!E$4+('G2G Turnout'!$B266*Settings!E$5)))</f>
        <v>3689.9500000000003</v>
      </c>
      <c r="M266" s="18">
        <f>Settings!E$6+('G2G Turnout'!$B266*(Settings!E$7+('G2G Turnout'!$B266*Settings!E$8)))</f>
        <v>50</v>
      </c>
      <c r="N266" s="18">
        <f>Settings!F$3+('G2G Turnout'!$B266*(Settings!F$4+('G2G Turnout'!$B266*Settings!F$5)))</f>
        <v>3689.9500000000003</v>
      </c>
      <c r="O266" s="18">
        <f>Settings!F$6+('G2G Turnout'!$B266*(Settings!F$7+('G2G Turnout'!$B266*Settings!F$8)))</f>
        <v>767.99</v>
      </c>
      <c r="P266" s="18">
        <f>Settings!G$3+('G2G Turnout'!$B266*(Settings!G$4+('G2G Turnout'!$B266*Settings!G$5)))</f>
        <v>3689.9500000000003</v>
      </c>
      <c r="Q266" s="18">
        <f>Settings!G$6+('G2G Turnout'!$B266*(Settings!G$7+('G2G Turnout'!$B266*Settings!G$8)))</f>
        <v>1485.98</v>
      </c>
      <c r="R266" s="18">
        <f>Settings!H$3+('G2G Turnout'!$B266*(Settings!H$4+('G2G Turnout'!$B266*Settings!H$5)))</f>
        <v>3689.9500000000003</v>
      </c>
      <c r="S266" s="18">
        <f>Settings!H$6+('G2G Turnout'!$B266*(Settings!H$7+('G2G Turnout'!$B266*Settings!H$8)))</f>
        <v>3639.9500000000003</v>
      </c>
      <c r="T266" s="18">
        <f>Settings!I$3+('G2G Turnout'!$B266*(Settings!I$4+('G2G Turnout'!$B266*Settings!I$5)))</f>
        <v>7279.9000000000005</v>
      </c>
      <c r="U266" s="18">
        <f>Settings!I$6+('G2G Turnout'!$B266*(Settings!I$7+('G2G Turnout'!$B266*Settings!I$8)))</f>
        <v>767.99</v>
      </c>
      <c r="V266" s="18">
        <f>Settings!J$3+('G2G Turnout'!$B266*(Settings!J$4+('G2G Turnout'!$B266*Settings!J$5)))</f>
        <v>7279.9000000000005</v>
      </c>
      <c r="W266" s="18">
        <f>Settings!J$6+('G2G Turnout'!$B266*(Settings!J$7+('G2G Turnout'!$B266*Settings!J$8)))</f>
        <v>3639.9500000000003</v>
      </c>
      <c r="X266" s="18">
        <f>Settings!K$3+('G2G Turnout'!$B266*(Settings!K$4+('G2G Turnout'!$B266*Settings!K$5)))</f>
        <v>7279.9000000000005</v>
      </c>
      <c r="Y266" s="18">
        <f>Settings!K$6+('G2G Turnout'!$B266*(Settings!K$7+('G2G Turnout'!$B266*Settings!K$8)))</f>
        <v>7229.9000000000005</v>
      </c>
      <c r="Z266" s="18">
        <f>Settings!L$3+('G2G Turnout'!$B266*(Settings!L$4+('G2G Turnout'!$B266*Settings!L$5)))</f>
        <v>21639.699999999997</v>
      </c>
      <c r="AA266" s="18">
        <f>Settings!L$6+('G2G Turnout'!$B266*(Settings!L$7+('G2G Turnout'!$B266*Settings!L$8)))</f>
        <v>17999.75</v>
      </c>
      <c r="AB266" s="18">
        <f>Settings!M$3+('G2G Turnout'!$B266*(Settings!M$4+('G2G Turnout'!$B266*Settings!M$5)))</f>
        <v>35999.5</v>
      </c>
      <c r="AC266" s="18">
        <f>Settings!M$6+('G2G Turnout'!$B266*(Settings!M$7+('G2G Turnout'!$B266*Settings!M$8)))</f>
        <v>3639.9500000000003</v>
      </c>
      <c r="AD266" s="18">
        <f>Settings!N$3+('G2G Turnout'!$B266*(Settings!N$4+('G2G Turnout'!$B266*Settings!N$5)))</f>
        <v>35999.5</v>
      </c>
      <c r="AE266" s="18">
        <f>Settings!N$6+('G2G Turnout'!$B266*(Settings!N$7+('G2G Turnout'!$B266*Settings!N$8)))</f>
        <v>359045</v>
      </c>
      <c r="AF266" s="4"/>
    </row>
    <row r="267" spans="1:32" x14ac:dyDescent="0.25">
      <c r="A267" s="4"/>
      <c r="B267" s="8">
        <v>264</v>
      </c>
      <c r="C267" s="18">
        <f>MAX(D266*(Settings!$C$15/Settings!$C$14),Settings!$C$16)</f>
        <v>5.3505112499999985</v>
      </c>
      <c r="D267" s="18">
        <f t="shared" si="12"/>
        <v>-2018400.7156289993</v>
      </c>
      <c r="E267" s="18">
        <f>G267*C267</f>
        <v>2151252.2356289993</v>
      </c>
      <c r="F267" s="18">
        <f t="shared" si="13"/>
        <v>132851.51999999999</v>
      </c>
      <c r="G267" s="18">
        <f t="shared" si="14"/>
        <v>402064.8</v>
      </c>
      <c r="H267" s="20">
        <f>Settings!C$3+('G2G Turnout'!$B267*(Settings!C$4+('G2G Turnout'!$B267*Settings!C$5)))</f>
        <v>823.36</v>
      </c>
      <c r="I267" s="18">
        <f>Settings!C$6+('G2G Turnout'!$B267*(Settings!C$7+('G2G Turnout'!$B267*Settings!C$8)))</f>
        <v>50</v>
      </c>
      <c r="J267" s="18">
        <f>Settings!D$3+('G2G Turnout'!$B267*(Settings!D$4+('G2G Turnout'!$B267*Settings!D$5)))</f>
        <v>823.36</v>
      </c>
      <c r="K267" s="18">
        <f>Settings!D$6+('G2G Turnout'!$B267*(Settings!D$7+('G2G Turnout'!$B267*Settings!D$8)))</f>
        <v>773.36</v>
      </c>
      <c r="L267" s="18">
        <f>Settings!E$3+('G2G Turnout'!$B267*(Settings!E$4+('G2G Turnout'!$B267*Settings!E$5)))</f>
        <v>3716.8</v>
      </c>
      <c r="M267" s="18">
        <f>Settings!E$6+('G2G Turnout'!$B267*(Settings!E$7+('G2G Turnout'!$B267*Settings!E$8)))</f>
        <v>50</v>
      </c>
      <c r="N267" s="18">
        <f>Settings!F$3+('G2G Turnout'!$B267*(Settings!F$4+('G2G Turnout'!$B267*Settings!F$5)))</f>
        <v>3716.8</v>
      </c>
      <c r="O267" s="18">
        <f>Settings!F$6+('G2G Turnout'!$B267*(Settings!F$7+('G2G Turnout'!$B267*Settings!F$8)))</f>
        <v>773.36</v>
      </c>
      <c r="P267" s="18">
        <f>Settings!G$3+('G2G Turnout'!$B267*(Settings!G$4+('G2G Turnout'!$B267*Settings!G$5)))</f>
        <v>3716.8</v>
      </c>
      <c r="Q267" s="18">
        <f>Settings!G$6+('G2G Turnout'!$B267*(Settings!G$7+('G2G Turnout'!$B267*Settings!G$8)))</f>
        <v>1496.72</v>
      </c>
      <c r="R267" s="18">
        <f>Settings!H$3+('G2G Turnout'!$B267*(Settings!H$4+('G2G Turnout'!$B267*Settings!H$5)))</f>
        <v>3716.8</v>
      </c>
      <c r="S267" s="18">
        <f>Settings!H$6+('G2G Turnout'!$B267*(Settings!H$7+('G2G Turnout'!$B267*Settings!H$8)))</f>
        <v>3666.8</v>
      </c>
      <c r="T267" s="18">
        <f>Settings!I$3+('G2G Turnout'!$B267*(Settings!I$4+('G2G Turnout'!$B267*Settings!I$5)))</f>
        <v>7333.6</v>
      </c>
      <c r="U267" s="18">
        <f>Settings!I$6+('G2G Turnout'!$B267*(Settings!I$7+('G2G Turnout'!$B267*Settings!I$8)))</f>
        <v>773.36</v>
      </c>
      <c r="V267" s="18">
        <f>Settings!J$3+('G2G Turnout'!$B267*(Settings!J$4+('G2G Turnout'!$B267*Settings!J$5)))</f>
        <v>7333.6</v>
      </c>
      <c r="W267" s="18">
        <f>Settings!J$6+('G2G Turnout'!$B267*(Settings!J$7+('G2G Turnout'!$B267*Settings!J$8)))</f>
        <v>3666.8</v>
      </c>
      <c r="X267" s="18">
        <f>Settings!K$3+('G2G Turnout'!$B267*(Settings!K$4+('G2G Turnout'!$B267*Settings!K$5)))</f>
        <v>7333.6</v>
      </c>
      <c r="Y267" s="18">
        <f>Settings!K$6+('G2G Turnout'!$B267*(Settings!K$7+('G2G Turnout'!$B267*Settings!K$8)))</f>
        <v>7283.6</v>
      </c>
      <c r="Z267" s="18">
        <f>Settings!L$3+('G2G Turnout'!$B267*(Settings!L$4+('G2G Turnout'!$B267*Settings!L$5)))</f>
        <v>21800.799999999999</v>
      </c>
      <c r="AA267" s="18">
        <f>Settings!L$6+('G2G Turnout'!$B267*(Settings!L$7+('G2G Turnout'!$B267*Settings!L$8)))</f>
        <v>18134</v>
      </c>
      <c r="AB267" s="18">
        <f>Settings!M$3+('G2G Turnout'!$B267*(Settings!M$4+('G2G Turnout'!$B267*Settings!M$5)))</f>
        <v>36268</v>
      </c>
      <c r="AC267" s="18">
        <f>Settings!M$6+('G2G Turnout'!$B267*(Settings!M$7+('G2G Turnout'!$B267*Settings!M$8)))</f>
        <v>3666.8</v>
      </c>
      <c r="AD267" s="18">
        <f>Settings!N$3+('G2G Turnout'!$B267*(Settings!N$4+('G2G Turnout'!$B267*Settings!N$5)))</f>
        <v>36268</v>
      </c>
      <c r="AE267" s="18">
        <f>Settings!N$6+('G2G Turnout'!$B267*(Settings!N$7+('G2G Turnout'!$B267*Settings!N$8)))</f>
        <v>361730</v>
      </c>
      <c r="AF267" s="4"/>
    </row>
    <row r="268" spans="1:32" x14ac:dyDescent="0.25">
      <c r="A268" s="4"/>
      <c r="B268" s="8">
        <v>265</v>
      </c>
      <c r="C268" s="18">
        <f>MAX(D267*(Settings!$C$15/Settings!$C$14),Settings!$C$16)</f>
        <v>0.25</v>
      </c>
      <c r="D268" s="18">
        <f t="shared" si="12"/>
        <v>32568.4375</v>
      </c>
      <c r="E268" s="18">
        <f>G268*C268</f>
        <v>101264.0625</v>
      </c>
      <c r="F268" s="18">
        <f t="shared" si="13"/>
        <v>133832.5</v>
      </c>
      <c r="G268" s="18">
        <f t="shared" si="14"/>
        <v>405056.25</v>
      </c>
      <c r="H268" s="20">
        <f>Settings!C$3+('G2G Turnout'!$B268*(Settings!C$4+('G2G Turnout'!$B268*Settings!C$5)))</f>
        <v>828.75</v>
      </c>
      <c r="I268" s="18">
        <f>Settings!C$6+('G2G Turnout'!$B268*(Settings!C$7+('G2G Turnout'!$B268*Settings!C$8)))</f>
        <v>50</v>
      </c>
      <c r="J268" s="18">
        <f>Settings!D$3+('G2G Turnout'!$B268*(Settings!D$4+('G2G Turnout'!$B268*Settings!D$5)))</f>
        <v>828.75</v>
      </c>
      <c r="K268" s="18">
        <f>Settings!D$6+('G2G Turnout'!$B268*(Settings!D$7+('G2G Turnout'!$B268*Settings!D$8)))</f>
        <v>778.75</v>
      </c>
      <c r="L268" s="18">
        <f>Settings!E$3+('G2G Turnout'!$B268*(Settings!E$4+('G2G Turnout'!$B268*Settings!E$5)))</f>
        <v>3743.75</v>
      </c>
      <c r="M268" s="18">
        <f>Settings!E$6+('G2G Turnout'!$B268*(Settings!E$7+('G2G Turnout'!$B268*Settings!E$8)))</f>
        <v>50</v>
      </c>
      <c r="N268" s="18">
        <f>Settings!F$3+('G2G Turnout'!$B268*(Settings!F$4+('G2G Turnout'!$B268*Settings!F$5)))</f>
        <v>3743.75</v>
      </c>
      <c r="O268" s="18">
        <f>Settings!F$6+('G2G Turnout'!$B268*(Settings!F$7+('G2G Turnout'!$B268*Settings!F$8)))</f>
        <v>778.75</v>
      </c>
      <c r="P268" s="18">
        <f>Settings!G$3+('G2G Turnout'!$B268*(Settings!G$4+('G2G Turnout'!$B268*Settings!G$5)))</f>
        <v>3743.75</v>
      </c>
      <c r="Q268" s="18">
        <f>Settings!G$6+('G2G Turnout'!$B268*(Settings!G$7+('G2G Turnout'!$B268*Settings!G$8)))</f>
        <v>1507.5</v>
      </c>
      <c r="R268" s="18">
        <f>Settings!H$3+('G2G Turnout'!$B268*(Settings!H$4+('G2G Turnout'!$B268*Settings!H$5)))</f>
        <v>3743.75</v>
      </c>
      <c r="S268" s="18">
        <f>Settings!H$6+('G2G Turnout'!$B268*(Settings!H$7+('G2G Turnout'!$B268*Settings!H$8)))</f>
        <v>3693.75</v>
      </c>
      <c r="T268" s="18">
        <f>Settings!I$3+('G2G Turnout'!$B268*(Settings!I$4+('G2G Turnout'!$B268*Settings!I$5)))</f>
        <v>7387.5</v>
      </c>
      <c r="U268" s="18">
        <f>Settings!I$6+('G2G Turnout'!$B268*(Settings!I$7+('G2G Turnout'!$B268*Settings!I$8)))</f>
        <v>778.75</v>
      </c>
      <c r="V268" s="18">
        <f>Settings!J$3+('G2G Turnout'!$B268*(Settings!J$4+('G2G Turnout'!$B268*Settings!J$5)))</f>
        <v>7387.5</v>
      </c>
      <c r="W268" s="18">
        <f>Settings!J$6+('G2G Turnout'!$B268*(Settings!J$7+('G2G Turnout'!$B268*Settings!J$8)))</f>
        <v>3693.75</v>
      </c>
      <c r="X268" s="18">
        <f>Settings!K$3+('G2G Turnout'!$B268*(Settings!K$4+('G2G Turnout'!$B268*Settings!K$5)))</f>
        <v>7387.5</v>
      </c>
      <c r="Y268" s="18">
        <f>Settings!K$6+('G2G Turnout'!$B268*(Settings!K$7+('G2G Turnout'!$B268*Settings!K$8)))</f>
        <v>7337.5</v>
      </c>
      <c r="Z268" s="18">
        <f>Settings!L$3+('G2G Turnout'!$B268*(Settings!L$4+('G2G Turnout'!$B268*Settings!L$5)))</f>
        <v>21962.5</v>
      </c>
      <c r="AA268" s="18">
        <f>Settings!L$6+('G2G Turnout'!$B268*(Settings!L$7+('G2G Turnout'!$B268*Settings!L$8)))</f>
        <v>18268.75</v>
      </c>
      <c r="AB268" s="18">
        <f>Settings!M$3+('G2G Turnout'!$B268*(Settings!M$4+('G2G Turnout'!$B268*Settings!M$5)))</f>
        <v>36537.5</v>
      </c>
      <c r="AC268" s="18">
        <f>Settings!M$6+('G2G Turnout'!$B268*(Settings!M$7+('G2G Turnout'!$B268*Settings!M$8)))</f>
        <v>3693.75</v>
      </c>
      <c r="AD268" s="18">
        <f>Settings!N$3+('G2G Turnout'!$B268*(Settings!N$4+('G2G Turnout'!$B268*Settings!N$5)))</f>
        <v>36537.5</v>
      </c>
      <c r="AE268" s="18">
        <f>Settings!N$6+('G2G Turnout'!$B268*(Settings!N$7+('G2G Turnout'!$B268*Settings!N$8)))</f>
        <v>364425</v>
      </c>
      <c r="AF268" s="4"/>
    </row>
    <row r="269" spans="1:32" x14ac:dyDescent="0.25">
      <c r="A269" s="4"/>
      <c r="B269" s="8">
        <v>266</v>
      </c>
      <c r="C269" s="18">
        <f>MAX(D268*(Settings!$C$15/Settings!$C$14),Settings!$C$16)</f>
        <v>5.4280729166666664</v>
      </c>
      <c r="D269" s="18">
        <f t="shared" si="12"/>
        <v>-2080155.8006874998</v>
      </c>
      <c r="E269" s="18">
        <f>G269*C269</f>
        <v>2214972.9206874999</v>
      </c>
      <c r="F269" s="18">
        <f t="shared" si="13"/>
        <v>134817.12</v>
      </c>
      <c r="G269" s="18">
        <f t="shared" si="14"/>
        <v>408058.8</v>
      </c>
      <c r="H269" s="20">
        <f>Settings!C$3+('G2G Turnout'!$B269*(Settings!C$4+('G2G Turnout'!$B269*Settings!C$5)))</f>
        <v>834.16000000000008</v>
      </c>
      <c r="I269" s="18">
        <f>Settings!C$6+('G2G Turnout'!$B269*(Settings!C$7+('G2G Turnout'!$B269*Settings!C$8)))</f>
        <v>50</v>
      </c>
      <c r="J269" s="18">
        <f>Settings!D$3+('G2G Turnout'!$B269*(Settings!D$4+('G2G Turnout'!$B269*Settings!D$5)))</f>
        <v>834.16000000000008</v>
      </c>
      <c r="K269" s="18">
        <f>Settings!D$6+('G2G Turnout'!$B269*(Settings!D$7+('G2G Turnout'!$B269*Settings!D$8)))</f>
        <v>784.16000000000008</v>
      </c>
      <c r="L269" s="18">
        <f>Settings!E$3+('G2G Turnout'!$B269*(Settings!E$4+('G2G Turnout'!$B269*Settings!E$5)))</f>
        <v>3770.8</v>
      </c>
      <c r="M269" s="18">
        <f>Settings!E$6+('G2G Turnout'!$B269*(Settings!E$7+('G2G Turnout'!$B269*Settings!E$8)))</f>
        <v>50</v>
      </c>
      <c r="N269" s="18">
        <f>Settings!F$3+('G2G Turnout'!$B269*(Settings!F$4+('G2G Turnout'!$B269*Settings!F$5)))</f>
        <v>3770.8</v>
      </c>
      <c r="O269" s="18">
        <f>Settings!F$6+('G2G Turnout'!$B269*(Settings!F$7+('G2G Turnout'!$B269*Settings!F$8)))</f>
        <v>784.16000000000008</v>
      </c>
      <c r="P269" s="18">
        <f>Settings!G$3+('G2G Turnout'!$B269*(Settings!G$4+('G2G Turnout'!$B269*Settings!G$5)))</f>
        <v>3770.8</v>
      </c>
      <c r="Q269" s="18">
        <f>Settings!G$6+('G2G Turnout'!$B269*(Settings!G$7+('G2G Turnout'!$B269*Settings!G$8)))</f>
        <v>1518.3200000000002</v>
      </c>
      <c r="R269" s="18">
        <f>Settings!H$3+('G2G Turnout'!$B269*(Settings!H$4+('G2G Turnout'!$B269*Settings!H$5)))</f>
        <v>3770.8</v>
      </c>
      <c r="S269" s="18">
        <f>Settings!H$6+('G2G Turnout'!$B269*(Settings!H$7+('G2G Turnout'!$B269*Settings!H$8)))</f>
        <v>3720.8</v>
      </c>
      <c r="T269" s="18">
        <f>Settings!I$3+('G2G Turnout'!$B269*(Settings!I$4+('G2G Turnout'!$B269*Settings!I$5)))</f>
        <v>7441.6</v>
      </c>
      <c r="U269" s="18">
        <f>Settings!I$6+('G2G Turnout'!$B269*(Settings!I$7+('G2G Turnout'!$B269*Settings!I$8)))</f>
        <v>784.16000000000008</v>
      </c>
      <c r="V269" s="18">
        <f>Settings!J$3+('G2G Turnout'!$B269*(Settings!J$4+('G2G Turnout'!$B269*Settings!J$5)))</f>
        <v>7441.6</v>
      </c>
      <c r="W269" s="18">
        <f>Settings!J$6+('G2G Turnout'!$B269*(Settings!J$7+('G2G Turnout'!$B269*Settings!J$8)))</f>
        <v>3720.8</v>
      </c>
      <c r="X269" s="18">
        <f>Settings!K$3+('G2G Turnout'!$B269*(Settings!K$4+('G2G Turnout'!$B269*Settings!K$5)))</f>
        <v>7441.6</v>
      </c>
      <c r="Y269" s="18">
        <f>Settings!K$6+('G2G Turnout'!$B269*(Settings!K$7+('G2G Turnout'!$B269*Settings!K$8)))</f>
        <v>7391.6</v>
      </c>
      <c r="Z269" s="18">
        <f>Settings!L$3+('G2G Turnout'!$B269*(Settings!L$4+('G2G Turnout'!$B269*Settings!L$5)))</f>
        <v>22124.799999999999</v>
      </c>
      <c r="AA269" s="18">
        <f>Settings!L$6+('G2G Turnout'!$B269*(Settings!L$7+('G2G Turnout'!$B269*Settings!L$8)))</f>
        <v>18404</v>
      </c>
      <c r="AB269" s="18">
        <f>Settings!M$3+('G2G Turnout'!$B269*(Settings!M$4+('G2G Turnout'!$B269*Settings!M$5)))</f>
        <v>36808</v>
      </c>
      <c r="AC269" s="18">
        <f>Settings!M$6+('G2G Turnout'!$B269*(Settings!M$7+('G2G Turnout'!$B269*Settings!M$8)))</f>
        <v>3720.8</v>
      </c>
      <c r="AD269" s="18">
        <f>Settings!N$3+('G2G Turnout'!$B269*(Settings!N$4+('G2G Turnout'!$B269*Settings!N$5)))</f>
        <v>36808</v>
      </c>
      <c r="AE269" s="18">
        <f>Settings!N$6+('G2G Turnout'!$B269*(Settings!N$7+('G2G Turnout'!$B269*Settings!N$8)))</f>
        <v>367130</v>
      </c>
      <c r="AF269" s="4"/>
    </row>
    <row r="270" spans="1:32" x14ac:dyDescent="0.25">
      <c r="A270" s="4"/>
      <c r="B270" s="8">
        <v>267</v>
      </c>
      <c r="C270" s="18">
        <f>MAX(D269*(Settings!$C$15/Settings!$C$14),Settings!$C$16)</f>
        <v>0.25</v>
      </c>
      <c r="D270" s="18">
        <f t="shared" si="12"/>
        <v>33037.267500000002</v>
      </c>
      <c r="E270" s="18">
        <f>G270*C270</f>
        <v>102768.1125</v>
      </c>
      <c r="F270" s="18">
        <f t="shared" si="13"/>
        <v>135805.38</v>
      </c>
      <c r="G270" s="18">
        <f t="shared" si="14"/>
        <v>411072.45</v>
      </c>
      <c r="H270" s="20">
        <f>Settings!C$3+('G2G Turnout'!$B270*(Settings!C$4+('G2G Turnout'!$B270*Settings!C$5)))</f>
        <v>839.59</v>
      </c>
      <c r="I270" s="18">
        <f>Settings!C$6+('G2G Turnout'!$B270*(Settings!C$7+('G2G Turnout'!$B270*Settings!C$8)))</f>
        <v>50</v>
      </c>
      <c r="J270" s="18">
        <f>Settings!D$3+('G2G Turnout'!$B270*(Settings!D$4+('G2G Turnout'!$B270*Settings!D$5)))</f>
        <v>839.59</v>
      </c>
      <c r="K270" s="18">
        <f>Settings!D$6+('G2G Turnout'!$B270*(Settings!D$7+('G2G Turnout'!$B270*Settings!D$8)))</f>
        <v>789.59</v>
      </c>
      <c r="L270" s="18">
        <f>Settings!E$3+('G2G Turnout'!$B270*(Settings!E$4+('G2G Turnout'!$B270*Settings!E$5)))</f>
        <v>3797.9500000000003</v>
      </c>
      <c r="M270" s="18">
        <f>Settings!E$6+('G2G Turnout'!$B270*(Settings!E$7+('G2G Turnout'!$B270*Settings!E$8)))</f>
        <v>50</v>
      </c>
      <c r="N270" s="18">
        <f>Settings!F$3+('G2G Turnout'!$B270*(Settings!F$4+('G2G Turnout'!$B270*Settings!F$5)))</f>
        <v>3797.9500000000003</v>
      </c>
      <c r="O270" s="18">
        <f>Settings!F$6+('G2G Turnout'!$B270*(Settings!F$7+('G2G Turnout'!$B270*Settings!F$8)))</f>
        <v>789.59</v>
      </c>
      <c r="P270" s="18">
        <f>Settings!G$3+('G2G Turnout'!$B270*(Settings!G$4+('G2G Turnout'!$B270*Settings!G$5)))</f>
        <v>3797.9500000000003</v>
      </c>
      <c r="Q270" s="18">
        <f>Settings!G$6+('G2G Turnout'!$B270*(Settings!G$7+('G2G Turnout'!$B270*Settings!G$8)))</f>
        <v>1529.18</v>
      </c>
      <c r="R270" s="18">
        <f>Settings!H$3+('G2G Turnout'!$B270*(Settings!H$4+('G2G Turnout'!$B270*Settings!H$5)))</f>
        <v>3797.9500000000003</v>
      </c>
      <c r="S270" s="18">
        <f>Settings!H$6+('G2G Turnout'!$B270*(Settings!H$7+('G2G Turnout'!$B270*Settings!H$8)))</f>
        <v>3747.9500000000003</v>
      </c>
      <c r="T270" s="18">
        <f>Settings!I$3+('G2G Turnout'!$B270*(Settings!I$4+('G2G Turnout'!$B270*Settings!I$5)))</f>
        <v>7495.9000000000005</v>
      </c>
      <c r="U270" s="18">
        <f>Settings!I$6+('G2G Turnout'!$B270*(Settings!I$7+('G2G Turnout'!$B270*Settings!I$8)))</f>
        <v>789.59</v>
      </c>
      <c r="V270" s="18">
        <f>Settings!J$3+('G2G Turnout'!$B270*(Settings!J$4+('G2G Turnout'!$B270*Settings!J$5)))</f>
        <v>7495.9000000000005</v>
      </c>
      <c r="W270" s="18">
        <f>Settings!J$6+('G2G Turnout'!$B270*(Settings!J$7+('G2G Turnout'!$B270*Settings!J$8)))</f>
        <v>3747.9500000000003</v>
      </c>
      <c r="X270" s="18">
        <f>Settings!K$3+('G2G Turnout'!$B270*(Settings!K$4+('G2G Turnout'!$B270*Settings!K$5)))</f>
        <v>7495.9000000000005</v>
      </c>
      <c r="Y270" s="18">
        <f>Settings!K$6+('G2G Turnout'!$B270*(Settings!K$7+('G2G Turnout'!$B270*Settings!K$8)))</f>
        <v>7445.9000000000005</v>
      </c>
      <c r="Z270" s="18">
        <f>Settings!L$3+('G2G Turnout'!$B270*(Settings!L$4+('G2G Turnout'!$B270*Settings!L$5)))</f>
        <v>22287.699999999997</v>
      </c>
      <c r="AA270" s="18">
        <f>Settings!L$6+('G2G Turnout'!$B270*(Settings!L$7+('G2G Turnout'!$B270*Settings!L$8)))</f>
        <v>18539.75</v>
      </c>
      <c r="AB270" s="18">
        <f>Settings!M$3+('G2G Turnout'!$B270*(Settings!M$4+('G2G Turnout'!$B270*Settings!M$5)))</f>
        <v>37079.5</v>
      </c>
      <c r="AC270" s="18">
        <f>Settings!M$6+('G2G Turnout'!$B270*(Settings!M$7+('G2G Turnout'!$B270*Settings!M$8)))</f>
        <v>3747.9500000000003</v>
      </c>
      <c r="AD270" s="18">
        <f>Settings!N$3+('G2G Turnout'!$B270*(Settings!N$4+('G2G Turnout'!$B270*Settings!N$5)))</f>
        <v>37079.5</v>
      </c>
      <c r="AE270" s="18">
        <f>Settings!N$6+('G2G Turnout'!$B270*(Settings!N$7+('G2G Turnout'!$B270*Settings!N$8)))</f>
        <v>369845</v>
      </c>
      <c r="AF270" s="4"/>
    </row>
    <row r="271" spans="1:32" x14ac:dyDescent="0.25">
      <c r="A271" s="4"/>
      <c r="B271" s="8">
        <v>268</v>
      </c>
      <c r="C271" s="18">
        <f>MAX(D270*(Settings!$C$15/Settings!$C$14),Settings!$C$16)</f>
        <v>5.5062112499999998</v>
      </c>
      <c r="D271" s="18">
        <f t="shared" si="12"/>
        <v>-2143309.3812335003</v>
      </c>
      <c r="E271" s="18">
        <f>G271*C271</f>
        <v>2280106.6612335001</v>
      </c>
      <c r="F271" s="18">
        <f t="shared" si="13"/>
        <v>136797.28</v>
      </c>
      <c r="G271" s="18">
        <f t="shared" si="14"/>
        <v>414097.2</v>
      </c>
      <c r="H271" s="20">
        <f>Settings!C$3+('G2G Turnout'!$B271*(Settings!C$4+('G2G Turnout'!$B271*Settings!C$5)))</f>
        <v>845.04000000000008</v>
      </c>
      <c r="I271" s="18">
        <f>Settings!C$6+('G2G Turnout'!$B271*(Settings!C$7+('G2G Turnout'!$B271*Settings!C$8)))</f>
        <v>50</v>
      </c>
      <c r="J271" s="18">
        <f>Settings!D$3+('G2G Turnout'!$B271*(Settings!D$4+('G2G Turnout'!$B271*Settings!D$5)))</f>
        <v>845.04000000000008</v>
      </c>
      <c r="K271" s="18">
        <f>Settings!D$6+('G2G Turnout'!$B271*(Settings!D$7+('G2G Turnout'!$B271*Settings!D$8)))</f>
        <v>795.04000000000008</v>
      </c>
      <c r="L271" s="18">
        <f>Settings!E$3+('G2G Turnout'!$B271*(Settings!E$4+('G2G Turnout'!$B271*Settings!E$5)))</f>
        <v>3825.2000000000003</v>
      </c>
      <c r="M271" s="18">
        <f>Settings!E$6+('G2G Turnout'!$B271*(Settings!E$7+('G2G Turnout'!$B271*Settings!E$8)))</f>
        <v>50</v>
      </c>
      <c r="N271" s="18">
        <f>Settings!F$3+('G2G Turnout'!$B271*(Settings!F$4+('G2G Turnout'!$B271*Settings!F$5)))</f>
        <v>3825.2000000000003</v>
      </c>
      <c r="O271" s="18">
        <f>Settings!F$6+('G2G Turnout'!$B271*(Settings!F$7+('G2G Turnout'!$B271*Settings!F$8)))</f>
        <v>795.04000000000008</v>
      </c>
      <c r="P271" s="18">
        <f>Settings!G$3+('G2G Turnout'!$B271*(Settings!G$4+('G2G Turnout'!$B271*Settings!G$5)))</f>
        <v>3825.2000000000003</v>
      </c>
      <c r="Q271" s="18">
        <f>Settings!G$6+('G2G Turnout'!$B271*(Settings!G$7+('G2G Turnout'!$B271*Settings!G$8)))</f>
        <v>1540.0800000000002</v>
      </c>
      <c r="R271" s="18">
        <f>Settings!H$3+('G2G Turnout'!$B271*(Settings!H$4+('G2G Turnout'!$B271*Settings!H$5)))</f>
        <v>3825.2000000000003</v>
      </c>
      <c r="S271" s="18">
        <f>Settings!H$6+('G2G Turnout'!$B271*(Settings!H$7+('G2G Turnout'!$B271*Settings!H$8)))</f>
        <v>3775.2000000000003</v>
      </c>
      <c r="T271" s="18">
        <f>Settings!I$3+('G2G Turnout'!$B271*(Settings!I$4+('G2G Turnout'!$B271*Settings!I$5)))</f>
        <v>7550.4000000000005</v>
      </c>
      <c r="U271" s="18">
        <f>Settings!I$6+('G2G Turnout'!$B271*(Settings!I$7+('G2G Turnout'!$B271*Settings!I$8)))</f>
        <v>795.04000000000008</v>
      </c>
      <c r="V271" s="18">
        <f>Settings!J$3+('G2G Turnout'!$B271*(Settings!J$4+('G2G Turnout'!$B271*Settings!J$5)))</f>
        <v>7550.4000000000005</v>
      </c>
      <c r="W271" s="18">
        <f>Settings!J$6+('G2G Turnout'!$B271*(Settings!J$7+('G2G Turnout'!$B271*Settings!J$8)))</f>
        <v>3775.2000000000003</v>
      </c>
      <c r="X271" s="18">
        <f>Settings!K$3+('G2G Turnout'!$B271*(Settings!K$4+('G2G Turnout'!$B271*Settings!K$5)))</f>
        <v>7550.4000000000005</v>
      </c>
      <c r="Y271" s="18">
        <f>Settings!K$6+('G2G Turnout'!$B271*(Settings!K$7+('G2G Turnout'!$B271*Settings!K$8)))</f>
        <v>7500.4000000000005</v>
      </c>
      <c r="Z271" s="18">
        <f>Settings!L$3+('G2G Turnout'!$B271*(Settings!L$4+('G2G Turnout'!$B271*Settings!L$5)))</f>
        <v>22451.199999999997</v>
      </c>
      <c r="AA271" s="18">
        <f>Settings!L$6+('G2G Turnout'!$B271*(Settings!L$7+('G2G Turnout'!$B271*Settings!L$8)))</f>
        <v>18676</v>
      </c>
      <c r="AB271" s="18">
        <f>Settings!M$3+('G2G Turnout'!$B271*(Settings!M$4+('G2G Turnout'!$B271*Settings!M$5)))</f>
        <v>37352</v>
      </c>
      <c r="AC271" s="18">
        <f>Settings!M$6+('G2G Turnout'!$B271*(Settings!M$7+('G2G Turnout'!$B271*Settings!M$8)))</f>
        <v>3775.2000000000003</v>
      </c>
      <c r="AD271" s="18">
        <f>Settings!N$3+('G2G Turnout'!$B271*(Settings!N$4+('G2G Turnout'!$B271*Settings!N$5)))</f>
        <v>37352</v>
      </c>
      <c r="AE271" s="18">
        <f>Settings!N$6+('G2G Turnout'!$B271*(Settings!N$7+('G2G Turnout'!$B271*Settings!N$8)))</f>
        <v>372570</v>
      </c>
      <c r="AF271" s="4"/>
    </row>
    <row r="272" spans="1:32" x14ac:dyDescent="0.25">
      <c r="A272" s="4"/>
      <c r="B272" s="8">
        <v>269</v>
      </c>
      <c r="C272" s="18">
        <f>MAX(D271*(Settings!$C$15/Settings!$C$14),Settings!$C$16)</f>
        <v>0.25</v>
      </c>
      <c r="D272" s="18">
        <f t="shared" si="12"/>
        <v>33509.55750000001</v>
      </c>
      <c r="E272" s="18">
        <f>G272*C272</f>
        <v>104283.2625</v>
      </c>
      <c r="F272" s="18">
        <f t="shared" si="13"/>
        <v>137792.82</v>
      </c>
      <c r="G272" s="18">
        <f t="shared" si="14"/>
        <v>417133.05</v>
      </c>
      <c r="H272" s="20">
        <f>Settings!C$3+('G2G Turnout'!$B272*(Settings!C$4+('G2G Turnout'!$B272*Settings!C$5)))</f>
        <v>850.51</v>
      </c>
      <c r="I272" s="18">
        <f>Settings!C$6+('G2G Turnout'!$B272*(Settings!C$7+('G2G Turnout'!$B272*Settings!C$8)))</f>
        <v>50</v>
      </c>
      <c r="J272" s="18">
        <f>Settings!D$3+('G2G Turnout'!$B272*(Settings!D$4+('G2G Turnout'!$B272*Settings!D$5)))</f>
        <v>850.51</v>
      </c>
      <c r="K272" s="18">
        <f>Settings!D$6+('G2G Turnout'!$B272*(Settings!D$7+('G2G Turnout'!$B272*Settings!D$8)))</f>
        <v>800.51</v>
      </c>
      <c r="L272" s="18">
        <f>Settings!E$3+('G2G Turnout'!$B272*(Settings!E$4+('G2G Turnout'!$B272*Settings!E$5)))</f>
        <v>3852.55</v>
      </c>
      <c r="M272" s="18">
        <f>Settings!E$6+('G2G Turnout'!$B272*(Settings!E$7+('G2G Turnout'!$B272*Settings!E$8)))</f>
        <v>50</v>
      </c>
      <c r="N272" s="18">
        <f>Settings!F$3+('G2G Turnout'!$B272*(Settings!F$4+('G2G Turnout'!$B272*Settings!F$5)))</f>
        <v>3852.55</v>
      </c>
      <c r="O272" s="18">
        <f>Settings!F$6+('G2G Turnout'!$B272*(Settings!F$7+('G2G Turnout'!$B272*Settings!F$8)))</f>
        <v>800.51</v>
      </c>
      <c r="P272" s="18">
        <f>Settings!G$3+('G2G Turnout'!$B272*(Settings!G$4+('G2G Turnout'!$B272*Settings!G$5)))</f>
        <v>3852.55</v>
      </c>
      <c r="Q272" s="18">
        <f>Settings!G$6+('G2G Turnout'!$B272*(Settings!G$7+('G2G Turnout'!$B272*Settings!G$8)))</f>
        <v>1551.02</v>
      </c>
      <c r="R272" s="18">
        <f>Settings!H$3+('G2G Turnout'!$B272*(Settings!H$4+('G2G Turnout'!$B272*Settings!H$5)))</f>
        <v>3852.55</v>
      </c>
      <c r="S272" s="18">
        <f>Settings!H$6+('G2G Turnout'!$B272*(Settings!H$7+('G2G Turnout'!$B272*Settings!H$8)))</f>
        <v>3802.55</v>
      </c>
      <c r="T272" s="18">
        <f>Settings!I$3+('G2G Turnout'!$B272*(Settings!I$4+('G2G Turnout'!$B272*Settings!I$5)))</f>
        <v>7605.1</v>
      </c>
      <c r="U272" s="18">
        <f>Settings!I$6+('G2G Turnout'!$B272*(Settings!I$7+('G2G Turnout'!$B272*Settings!I$8)))</f>
        <v>800.51</v>
      </c>
      <c r="V272" s="18">
        <f>Settings!J$3+('G2G Turnout'!$B272*(Settings!J$4+('G2G Turnout'!$B272*Settings!J$5)))</f>
        <v>7605.1</v>
      </c>
      <c r="W272" s="18">
        <f>Settings!J$6+('G2G Turnout'!$B272*(Settings!J$7+('G2G Turnout'!$B272*Settings!J$8)))</f>
        <v>3802.55</v>
      </c>
      <c r="X272" s="18">
        <f>Settings!K$3+('G2G Turnout'!$B272*(Settings!K$4+('G2G Turnout'!$B272*Settings!K$5)))</f>
        <v>7605.1</v>
      </c>
      <c r="Y272" s="18">
        <f>Settings!K$6+('G2G Turnout'!$B272*(Settings!K$7+('G2G Turnout'!$B272*Settings!K$8)))</f>
        <v>7555.1</v>
      </c>
      <c r="Z272" s="18">
        <f>Settings!L$3+('G2G Turnout'!$B272*(Settings!L$4+('G2G Turnout'!$B272*Settings!L$5)))</f>
        <v>22615.3</v>
      </c>
      <c r="AA272" s="18">
        <f>Settings!L$6+('G2G Turnout'!$B272*(Settings!L$7+('G2G Turnout'!$B272*Settings!L$8)))</f>
        <v>18812.75</v>
      </c>
      <c r="AB272" s="18">
        <f>Settings!M$3+('G2G Turnout'!$B272*(Settings!M$4+('G2G Turnout'!$B272*Settings!M$5)))</f>
        <v>37625.5</v>
      </c>
      <c r="AC272" s="18">
        <f>Settings!M$6+('G2G Turnout'!$B272*(Settings!M$7+('G2G Turnout'!$B272*Settings!M$8)))</f>
        <v>3802.55</v>
      </c>
      <c r="AD272" s="18">
        <f>Settings!N$3+('G2G Turnout'!$B272*(Settings!N$4+('G2G Turnout'!$B272*Settings!N$5)))</f>
        <v>37625.5</v>
      </c>
      <c r="AE272" s="18">
        <f>Settings!N$6+('G2G Turnout'!$B272*(Settings!N$7+('G2G Turnout'!$B272*Settings!N$8)))</f>
        <v>375305</v>
      </c>
      <c r="AF272" s="4"/>
    </row>
    <row r="273" spans="1:32" x14ac:dyDescent="0.25">
      <c r="A273" s="4"/>
      <c r="B273" s="8">
        <v>270</v>
      </c>
      <c r="C273" s="18">
        <f>MAX(D272*(Settings!$C$15/Settings!$C$14),Settings!$C$16)</f>
        <v>5.5849262500000014</v>
      </c>
      <c r="D273" s="18">
        <f t="shared" si="12"/>
        <v>-2207882.3117250004</v>
      </c>
      <c r="E273" s="18">
        <f>G273*C273</f>
        <v>2346674.3117250004</v>
      </c>
      <c r="F273" s="18">
        <f t="shared" si="13"/>
        <v>138792</v>
      </c>
      <c r="G273" s="18">
        <f t="shared" si="14"/>
        <v>420180</v>
      </c>
      <c r="H273" s="20">
        <f>Settings!C$3+('G2G Turnout'!$B273*(Settings!C$4+('G2G Turnout'!$B273*Settings!C$5)))</f>
        <v>856.00000000000011</v>
      </c>
      <c r="I273" s="18">
        <f>Settings!C$6+('G2G Turnout'!$B273*(Settings!C$7+('G2G Turnout'!$B273*Settings!C$8)))</f>
        <v>50</v>
      </c>
      <c r="J273" s="18">
        <f>Settings!D$3+('G2G Turnout'!$B273*(Settings!D$4+('G2G Turnout'!$B273*Settings!D$5)))</f>
        <v>856.00000000000011</v>
      </c>
      <c r="K273" s="18">
        <f>Settings!D$6+('G2G Turnout'!$B273*(Settings!D$7+('G2G Turnout'!$B273*Settings!D$8)))</f>
        <v>806.00000000000011</v>
      </c>
      <c r="L273" s="18">
        <f>Settings!E$3+('G2G Turnout'!$B273*(Settings!E$4+('G2G Turnout'!$B273*Settings!E$5)))</f>
        <v>3880</v>
      </c>
      <c r="M273" s="18">
        <f>Settings!E$6+('G2G Turnout'!$B273*(Settings!E$7+('G2G Turnout'!$B273*Settings!E$8)))</f>
        <v>50</v>
      </c>
      <c r="N273" s="18">
        <f>Settings!F$3+('G2G Turnout'!$B273*(Settings!F$4+('G2G Turnout'!$B273*Settings!F$5)))</f>
        <v>3880</v>
      </c>
      <c r="O273" s="18">
        <f>Settings!F$6+('G2G Turnout'!$B273*(Settings!F$7+('G2G Turnout'!$B273*Settings!F$8)))</f>
        <v>806.00000000000011</v>
      </c>
      <c r="P273" s="18">
        <f>Settings!G$3+('G2G Turnout'!$B273*(Settings!G$4+('G2G Turnout'!$B273*Settings!G$5)))</f>
        <v>3880</v>
      </c>
      <c r="Q273" s="18">
        <f>Settings!G$6+('G2G Turnout'!$B273*(Settings!G$7+('G2G Turnout'!$B273*Settings!G$8)))</f>
        <v>1562.0000000000002</v>
      </c>
      <c r="R273" s="18">
        <f>Settings!H$3+('G2G Turnout'!$B273*(Settings!H$4+('G2G Turnout'!$B273*Settings!H$5)))</f>
        <v>3880</v>
      </c>
      <c r="S273" s="18">
        <f>Settings!H$6+('G2G Turnout'!$B273*(Settings!H$7+('G2G Turnout'!$B273*Settings!H$8)))</f>
        <v>3830</v>
      </c>
      <c r="T273" s="18">
        <f>Settings!I$3+('G2G Turnout'!$B273*(Settings!I$4+('G2G Turnout'!$B273*Settings!I$5)))</f>
        <v>7660</v>
      </c>
      <c r="U273" s="18">
        <f>Settings!I$6+('G2G Turnout'!$B273*(Settings!I$7+('G2G Turnout'!$B273*Settings!I$8)))</f>
        <v>806.00000000000011</v>
      </c>
      <c r="V273" s="18">
        <f>Settings!J$3+('G2G Turnout'!$B273*(Settings!J$4+('G2G Turnout'!$B273*Settings!J$5)))</f>
        <v>7660</v>
      </c>
      <c r="W273" s="18">
        <f>Settings!J$6+('G2G Turnout'!$B273*(Settings!J$7+('G2G Turnout'!$B273*Settings!J$8)))</f>
        <v>3830</v>
      </c>
      <c r="X273" s="18">
        <f>Settings!K$3+('G2G Turnout'!$B273*(Settings!K$4+('G2G Turnout'!$B273*Settings!K$5)))</f>
        <v>7660</v>
      </c>
      <c r="Y273" s="18">
        <f>Settings!K$6+('G2G Turnout'!$B273*(Settings!K$7+('G2G Turnout'!$B273*Settings!K$8)))</f>
        <v>7610</v>
      </c>
      <c r="Z273" s="18">
        <f>Settings!L$3+('G2G Turnout'!$B273*(Settings!L$4+('G2G Turnout'!$B273*Settings!L$5)))</f>
        <v>22780</v>
      </c>
      <c r="AA273" s="18">
        <f>Settings!L$6+('G2G Turnout'!$B273*(Settings!L$7+('G2G Turnout'!$B273*Settings!L$8)))</f>
        <v>18950</v>
      </c>
      <c r="AB273" s="18">
        <f>Settings!M$3+('G2G Turnout'!$B273*(Settings!M$4+('G2G Turnout'!$B273*Settings!M$5)))</f>
        <v>37900</v>
      </c>
      <c r="AC273" s="18">
        <f>Settings!M$6+('G2G Turnout'!$B273*(Settings!M$7+('G2G Turnout'!$B273*Settings!M$8)))</f>
        <v>3830</v>
      </c>
      <c r="AD273" s="18">
        <f>Settings!N$3+('G2G Turnout'!$B273*(Settings!N$4+('G2G Turnout'!$B273*Settings!N$5)))</f>
        <v>37900</v>
      </c>
      <c r="AE273" s="18">
        <f>Settings!N$6+('G2G Turnout'!$B273*(Settings!N$7+('G2G Turnout'!$B273*Settings!N$8)))</f>
        <v>378050</v>
      </c>
      <c r="AF273" s="4"/>
    </row>
    <row r="274" spans="1:32" x14ac:dyDescent="0.25">
      <c r="A274" s="4"/>
      <c r="B274" s="8">
        <v>271</v>
      </c>
      <c r="C274" s="18">
        <f>MAX(D273*(Settings!$C$15/Settings!$C$14),Settings!$C$16)</f>
        <v>0.25</v>
      </c>
      <c r="D274" s="18">
        <f t="shared" si="12"/>
        <v>33985.30750000001</v>
      </c>
      <c r="E274" s="18">
        <f>G274*C274</f>
        <v>105809.5125</v>
      </c>
      <c r="F274" s="18">
        <f t="shared" si="13"/>
        <v>139794.82</v>
      </c>
      <c r="G274" s="18">
        <f t="shared" si="14"/>
        <v>423238.05</v>
      </c>
      <c r="H274" s="20">
        <f>Settings!C$3+('G2G Turnout'!$B274*(Settings!C$4+('G2G Turnout'!$B274*Settings!C$5)))</f>
        <v>861.51</v>
      </c>
      <c r="I274" s="18">
        <f>Settings!C$6+('G2G Turnout'!$B274*(Settings!C$7+('G2G Turnout'!$B274*Settings!C$8)))</f>
        <v>50</v>
      </c>
      <c r="J274" s="18">
        <f>Settings!D$3+('G2G Turnout'!$B274*(Settings!D$4+('G2G Turnout'!$B274*Settings!D$5)))</f>
        <v>861.51</v>
      </c>
      <c r="K274" s="18">
        <f>Settings!D$6+('G2G Turnout'!$B274*(Settings!D$7+('G2G Turnout'!$B274*Settings!D$8)))</f>
        <v>811.51</v>
      </c>
      <c r="L274" s="18">
        <f>Settings!E$3+('G2G Turnout'!$B274*(Settings!E$4+('G2G Turnout'!$B274*Settings!E$5)))</f>
        <v>3907.55</v>
      </c>
      <c r="M274" s="18">
        <f>Settings!E$6+('G2G Turnout'!$B274*(Settings!E$7+('G2G Turnout'!$B274*Settings!E$8)))</f>
        <v>50</v>
      </c>
      <c r="N274" s="18">
        <f>Settings!F$3+('G2G Turnout'!$B274*(Settings!F$4+('G2G Turnout'!$B274*Settings!F$5)))</f>
        <v>3907.55</v>
      </c>
      <c r="O274" s="18">
        <f>Settings!F$6+('G2G Turnout'!$B274*(Settings!F$7+('G2G Turnout'!$B274*Settings!F$8)))</f>
        <v>811.51</v>
      </c>
      <c r="P274" s="18">
        <f>Settings!G$3+('G2G Turnout'!$B274*(Settings!G$4+('G2G Turnout'!$B274*Settings!G$5)))</f>
        <v>3907.55</v>
      </c>
      <c r="Q274" s="18">
        <f>Settings!G$6+('G2G Turnout'!$B274*(Settings!G$7+('G2G Turnout'!$B274*Settings!G$8)))</f>
        <v>1573.02</v>
      </c>
      <c r="R274" s="18">
        <f>Settings!H$3+('G2G Turnout'!$B274*(Settings!H$4+('G2G Turnout'!$B274*Settings!H$5)))</f>
        <v>3907.55</v>
      </c>
      <c r="S274" s="18">
        <f>Settings!H$6+('G2G Turnout'!$B274*(Settings!H$7+('G2G Turnout'!$B274*Settings!H$8)))</f>
        <v>3857.55</v>
      </c>
      <c r="T274" s="18">
        <f>Settings!I$3+('G2G Turnout'!$B274*(Settings!I$4+('G2G Turnout'!$B274*Settings!I$5)))</f>
        <v>7715.1</v>
      </c>
      <c r="U274" s="18">
        <f>Settings!I$6+('G2G Turnout'!$B274*(Settings!I$7+('G2G Turnout'!$B274*Settings!I$8)))</f>
        <v>811.51</v>
      </c>
      <c r="V274" s="18">
        <f>Settings!J$3+('G2G Turnout'!$B274*(Settings!J$4+('G2G Turnout'!$B274*Settings!J$5)))</f>
        <v>7715.1</v>
      </c>
      <c r="W274" s="18">
        <f>Settings!J$6+('G2G Turnout'!$B274*(Settings!J$7+('G2G Turnout'!$B274*Settings!J$8)))</f>
        <v>3857.55</v>
      </c>
      <c r="X274" s="18">
        <f>Settings!K$3+('G2G Turnout'!$B274*(Settings!K$4+('G2G Turnout'!$B274*Settings!K$5)))</f>
        <v>7715.1</v>
      </c>
      <c r="Y274" s="18">
        <f>Settings!K$6+('G2G Turnout'!$B274*(Settings!K$7+('G2G Turnout'!$B274*Settings!K$8)))</f>
        <v>7665.1</v>
      </c>
      <c r="Z274" s="18">
        <f>Settings!L$3+('G2G Turnout'!$B274*(Settings!L$4+('G2G Turnout'!$B274*Settings!L$5)))</f>
        <v>22945.3</v>
      </c>
      <c r="AA274" s="18">
        <f>Settings!L$6+('G2G Turnout'!$B274*(Settings!L$7+('G2G Turnout'!$B274*Settings!L$8)))</f>
        <v>19087.75</v>
      </c>
      <c r="AB274" s="18">
        <f>Settings!M$3+('G2G Turnout'!$B274*(Settings!M$4+('G2G Turnout'!$B274*Settings!M$5)))</f>
        <v>38175.5</v>
      </c>
      <c r="AC274" s="18">
        <f>Settings!M$6+('G2G Turnout'!$B274*(Settings!M$7+('G2G Turnout'!$B274*Settings!M$8)))</f>
        <v>3857.55</v>
      </c>
      <c r="AD274" s="18">
        <f>Settings!N$3+('G2G Turnout'!$B274*(Settings!N$4+('G2G Turnout'!$B274*Settings!N$5)))</f>
        <v>38175.5</v>
      </c>
      <c r="AE274" s="18">
        <f>Settings!N$6+('G2G Turnout'!$B274*(Settings!N$7+('G2G Turnout'!$B274*Settings!N$8)))</f>
        <v>380805</v>
      </c>
      <c r="AF274" s="4"/>
    </row>
    <row r="275" spans="1:32" x14ac:dyDescent="0.25">
      <c r="A275" s="4"/>
      <c r="B275" s="8">
        <v>272</v>
      </c>
      <c r="C275" s="18">
        <f>MAX(D274*(Settings!$C$15/Settings!$C$14),Settings!$C$16)</f>
        <v>5.6642179166666677</v>
      </c>
      <c r="D275" s="18">
        <f t="shared" si="12"/>
        <v>-2273895.6002440006</v>
      </c>
      <c r="E275" s="18">
        <f>G275*C275</f>
        <v>2414696.8802440003</v>
      </c>
      <c r="F275" s="18">
        <f t="shared" si="13"/>
        <v>140801.28</v>
      </c>
      <c r="G275" s="18">
        <f t="shared" si="14"/>
        <v>426307.2</v>
      </c>
      <c r="H275" s="20">
        <f>Settings!C$3+('G2G Turnout'!$B275*(Settings!C$4+('G2G Turnout'!$B275*Settings!C$5)))</f>
        <v>867.04000000000008</v>
      </c>
      <c r="I275" s="18">
        <f>Settings!C$6+('G2G Turnout'!$B275*(Settings!C$7+('G2G Turnout'!$B275*Settings!C$8)))</f>
        <v>50</v>
      </c>
      <c r="J275" s="18">
        <f>Settings!D$3+('G2G Turnout'!$B275*(Settings!D$4+('G2G Turnout'!$B275*Settings!D$5)))</f>
        <v>867.04000000000008</v>
      </c>
      <c r="K275" s="18">
        <f>Settings!D$6+('G2G Turnout'!$B275*(Settings!D$7+('G2G Turnout'!$B275*Settings!D$8)))</f>
        <v>817.04000000000008</v>
      </c>
      <c r="L275" s="18">
        <f>Settings!E$3+('G2G Turnout'!$B275*(Settings!E$4+('G2G Turnout'!$B275*Settings!E$5)))</f>
        <v>3935.2000000000003</v>
      </c>
      <c r="M275" s="18">
        <f>Settings!E$6+('G2G Turnout'!$B275*(Settings!E$7+('G2G Turnout'!$B275*Settings!E$8)))</f>
        <v>50</v>
      </c>
      <c r="N275" s="18">
        <f>Settings!F$3+('G2G Turnout'!$B275*(Settings!F$4+('G2G Turnout'!$B275*Settings!F$5)))</f>
        <v>3935.2000000000003</v>
      </c>
      <c r="O275" s="18">
        <f>Settings!F$6+('G2G Turnout'!$B275*(Settings!F$7+('G2G Turnout'!$B275*Settings!F$8)))</f>
        <v>817.04000000000008</v>
      </c>
      <c r="P275" s="18">
        <f>Settings!G$3+('G2G Turnout'!$B275*(Settings!G$4+('G2G Turnout'!$B275*Settings!G$5)))</f>
        <v>3935.2000000000003</v>
      </c>
      <c r="Q275" s="18">
        <f>Settings!G$6+('G2G Turnout'!$B275*(Settings!G$7+('G2G Turnout'!$B275*Settings!G$8)))</f>
        <v>1584.0800000000002</v>
      </c>
      <c r="R275" s="18">
        <f>Settings!H$3+('G2G Turnout'!$B275*(Settings!H$4+('G2G Turnout'!$B275*Settings!H$5)))</f>
        <v>3935.2000000000003</v>
      </c>
      <c r="S275" s="18">
        <f>Settings!H$6+('G2G Turnout'!$B275*(Settings!H$7+('G2G Turnout'!$B275*Settings!H$8)))</f>
        <v>3885.2000000000003</v>
      </c>
      <c r="T275" s="18">
        <f>Settings!I$3+('G2G Turnout'!$B275*(Settings!I$4+('G2G Turnout'!$B275*Settings!I$5)))</f>
        <v>7770.4000000000005</v>
      </c>
      <c r="U275" s="18">
        <f>Settings!I$6+('G2G Turnout'!$B275*(Settings!I$7+('G2G Turnout'!$B275*Settings!I$8)))</f>
        <v>817.04000000000008</v>
      </c>
      <c r="V275" s="18">
        <f>Settings!J$3+('G2G Turnout'!$B275*(Settings!J$4+('G2G Turnout'!$B275*Settings!J$5)))</f>
        <v>7770.4000000000005</v>
      </c>
      <c r="W275" s="18">
        <f>Settings!J$6+('G2G Turnout'!$B275*(Settings!J$7+('G2G Turnout'!$B275*Settings!J$8)))</f>
        <v>3885.2000000000003</v>
      </c>
      <c r="X275" s="18">
        <f>Settings!K$3+('G2G Turnout'!$B275*(Settings!K$4+('G2G Turnout'!$B275*Settings!K$5)))</f>
        <v>7770.4000000000005</v>
      </c>
      <c r="Y275" s="18">
        <f>Settings!K$6+('G2G Turnout'!$B275*(Settings!K$7+('G2G Turnout'!$B275*Settings!K$8)))</f>
        <v>7720.4000000000005</v>
      </c>
      <c r="Z275" s="18">
        <f>Settings!L$3+('G2G Turnout'!$B275*(Settings!L$4+('G2G Turnout'!$B275*Settings!L$5)))</f>
        <v>23111.199999999997</v>
      </c>
      <c r="AA275" s="18">
        <f>Settings!L$6+('G2G Turnout'!$B275*(Settings!L$7+('G2G Turnout'!$B275*Settings!L$8)))</f>
        <v>19226</v>
      </c>
      <c r="AB275" s="18">
        <f>Settings!M$3+('G2G Turnout'!$B275*(Settings!M$4+('G2G Turnout'!$B275*Settings!M$5)))</f>
        <v>38452</v>
      </c>
      <c r="AC275" s="18">
        <f>Settings!M$6+('G2G Turnout'!$B275*(Settings!M$7+('G2G Turnout'!$B275*Settings!M$8)))</f>
        <v>3885.2000000000003</v>
      </c>
      <c r="AD275" s="18">
        <f>Settings!N$3+('G2G Turnout'!$B275*(Settings!N$4+('G2G Turnout'!$B275*Settings!N$5)))</f>
        <v>38452</v>
      </c>
      <c r="AE275" s="18">
        <f>Settings!N$6+('G2G Turnout'!$B275*(Settings!N$7+('G2G Turnout'!$B275*Settings!N$8)))</f>
        <v>383570</v>
      </c>
      <c r="AF275" s="4"/>
    </row>
    <row r="276" spans="1:32" x14ac:dyDescent="0.25">
      <c r="A276" s="4"/>
      <c r="B276" s="8">
        <v>273</v>
      </c>
      <c r="C276" s="18">
        <f>MAX(D275*(Settings!$C$15/Settings!$C$14),Settings!$C$16)</f>
        <v>0.25</v>
      </c>
      <c r="D276" s="18">
        <f t="shared" si="12"/>
        <v>34464.517500000002</v>
      </c>
      <c r="E276" s="18">
        <f>G276*C276</f>
        <v>107346.8625</v>
      </c>
      <c r="F276" s="18">
        <f t="shared" si="13"/>
        <v>141811.38</v>
      </c>
      <c r="G276" s="18">
        <f t="shared" si="14"/>
        <v>429387.45</v>
      </c>
      <c r="H276" s="20">
        <f>Settings!C$3+('G2G Turnout'!$B276*(Settings!C$4+('G2G Turnout'!$B276*Settings!C$5)))</f>
        <v>872.59</v>
      </c>
      <c r="I276" s="18">
        <f>Settings!C$6+('G2G Turnout'!$B276*(Settings!C$7+('G2G Turnout'!$B276*Settings!C$8)))</f>
        <v>50</v>
      </c>
      <c r="J276" s="18">
        <f>Settings!D$3+('G2G Turnout'!$B276*(Settings!D$4+('G2G Turnout'!$B276*Settings!D$5)))</f>
        <v>872.59</v>
      </c>
      <c r="K276" s="18">
        <f>Settings!D$6+('G2G Turnout'!$B276*(Settings!D$7+('G2G Turnout'!$B276*Settings!D$8)))</f>
        <v>822.59</v>
      </c>
      <c r="L276" s="18">
        <f>Settings!E$3+('G2G Turnout'!$B276*(Settings!E$4+('G2G Turnout'!$B276*Settings!E$5)))</f>
        <v>3962.9500000000003</v>
      </c>
      <c r="M276" s="18">
        <f>Settings!E$6+('G2G Turnout'!$B276*(Settings!E$7+('G2G Turnout'!$B276*Settings!E$8)))</f>
        <v>50</v>
      </c>
      <c r="N276" s="18">
        <f>Settings!F$3+('G2G Turnout'!$B276*(Settings!F$4+('G2G Turnout'!$B276*Settings!F$5)))</f>
        <v>3962.9500000000003</v>
      </c>
      <c r="O276" s="18">
        <f>Settings!F$6+('G2G Turnout'!$B276*(Settings!F$7+('G2G Turnout'!$B276*Settings!F$8)))</f>
        <v>822.59</v>
      </c>
      <c r="P276" s="18">
        <f>Settings!G$3+('G2G Turnout'!$B276*(Settings!G$4+('G2G Turnout'!$B276*Settings!G$5)))</f>
        <v>3962.9500000000003</v>
      </c>
      <c r="Q276" s="18">
        <f>Settings!G$6+('G2G Turnout'!$B276*(Settings!G$7+('G2G Turnout'!$B276*Settings!G$8)))</f>
        <v>1595.18</v>
      </c>
      <c r="R276" s="18">
        <f>Settings!H$3+('G2G Turnout'!$B276*(Settings!H$4+('G2G Turnout'!$B276*Settings!H$5)))</f>
        <v>3962.9500000000003</v>
      </c>
      <c r="S276" s="18">
        <f>Settings!H$6+('G2G Turnout'!$B276*(Settings!H$7+('G2G Turnout'!$B276*Settings!H$8)))</f>
        <v>3912.9500000000003</v>
      </c>
      <c r="T276" s="18">
        <f>Settings!I$3+('G2G Turnout'!$B276*(Settings!I$4+('G2G Turnout'!$B276*Settings!I$5)))</f>
        <v>7825.9000000000005</v>
      </c>
      <c r="U276" s="18">
        <f>Settings!I$6+('G2G Turnout'!$B276*(Settings!I$7+('G2G Turnout'!$B276*Settings!I$8)))</f>
        <v>822.59</v>
      </c>
      <c r="V276" s="18">
        <f>Settings!J$3+('G2G Turnout'!$B276*(Settings!J$4+('G2G Turnout'!$B276*Settings!J$5)))</f>
        <v>7825.9000000000005</v>
      </c>
      <c r="W276" s="18">
        <f>Settings!J$6+('G2G Turnout'!$B276*(Settings!J$7+('G2G Turnout'!$B276*Settings!J$8)))</f>
        <v>3912.9500000000003</v>
      </c>
      <c r="X276" s="18">
        <f>Settings!K$3+('G2G Turnout'!$B276*(Settings!K$4+('G2G Turnout'!$B276*Settings!K$5)))</f>
        <v>7825.9000000000005</v>
      </c>
      <c r="Y276" s="18">
        <f>Settings!K$6+('G2G Turnout'!$B276*(Settings!K$7+('G2G Turnout'!$B276*Settings!K$8)))</f>
        <v>7775.9000000000005</v>
      </c>
      <c r="Z276" s="18">
        <f>Settings!L$3+('G2G Turnout'!$B276*(Settings!L$4+('G2G Turnout'!$B276*Settings!L$5)))</f>
        <v>23277.699999999997</v>
      </c>
      <c r="AA276" s="18">
        <f>Settings!L$6+('G2G Turnout'!$B276*(Settings!L$7+('G2G Turnout'!$B276*Settings!L$8)))</f>
        <v>19364.75</v>
      </c>
      <c r="AB276" s="18">
        <f>Settings!M$3+('G2G Turnout'!$B276*(Settings!M$4+('G2G Turnout'!$B276*Settings!M$5)))</f>
        <v>38729.5</v>
      </c>
      <c r="AC276" s="18">
        <f>Settings!M$6+('G2G Turnout'!$B276*(Settings!M$7+('G2G Turnout'!$B276*Settings!M$8)))</f>
        <v>3912.9500000000003</v>
      </c>
      <c r="AD276" s="18">
        <f>Settings!N$3+('G2G Turnout'!$B276*(Settings!N$4+('G2G Turnout'!$B276*Settings!N$5)))</f>
        <v>38729.5</v>
      </c>
      <c r="AE276" s="18">
        <f>Settings!N$6+('G2G Turnout'!$B276*(Settings!N$7+('G2G Turnout'!$B276*Settings!N$8)))</f>
        <v>386345</v>
      </c>
      <c r="AF276" s="4"/>
    </row>
    <row r="277" spans="1:32" x14ac:dyDescent="0.25">
      <c r="A277" s="4"/>
      <c r="B277" s="8">
        <v>274</v>
      </c>
      <c r="C277" s="18">
        <f>MAX(D276*(Settings!$C$15/Settings!$C$14),Settings!$C$16)</f>
        <v>5.7440862500000005</v>
      </c>
      <c r="D277" s="18">
        <f t="shared" si="12"/>
        <v>-2341370.4084965</v>
      </c>
      <c r="E277" s="18">
        <f>G277*C277</f>
        <v>2484195.5284965001</v>
      </c>
      <c r="F277" s="18">
        <f t="shared" si="13"/>
        <v>142825.12</v>
      </c>
      <c r="G277" s="18">
        <f t="shared" si="14"/>
        <v>432478.8</v>
      </c>
      <c r="H277" s="20">
        <f>Settings!C$3+('G2G Turnout'!$B277*(Settings!C$4+('G2G Turnout'!$B277*Settings!C$5)))</f>
        <v>878.16000000000008</v>
      </c>
      <c r="I277" s="18">
        <f>Settings!C$6+('G2G Turnout'!$B277*(Settings!C$7+('G2G Turnout'!$B277*Settings!C$8)))</f>
        <v>50</v>
      </c>
      <c r="J277" s="18">
        <f>Settings!D$3+('G2G Turnout'!$B277*(Settings!D$4+('G2G Turnout'!$B277*Settings!D$5)))</f>
        <v>878.16000000000008</v>
      </c>
      <c r="K277" s="18">
        <f>Settings!D$6+('G2G Turnout'!$B277*(Settings!D$7+('G2G Turnout'!$B277*Settings!D$8)))</f>
        <v>828.16000000000008</v>
      </c>
      <c r="L277" s="18">
        <f>Settings!E$3+('G2G Turnout'!$B277*(Settings!E$4+('G2G Turnout'!$B277*Settings!E$5)))</f>
        <v>3990.8</v>
      </c>
      <c r="M277" s="18">
        <f>Settings!E$6+('G2G Turnout'!$B277*(Settings!E$7+('G2G Turnout'!$B277*Settings!E$8)))</f>
        <v>50</v>
      </c>
      <c r="N277" s="18">
        <f>Settings!F$3+('G2G Turnout'!$B277*(Settings!F$4+('G2G Turnout'!$B277*Settings!F$5)))</f>
        <v>3990.8</v>
      </c>
      <c r="O277" s="18">
        <f>Settings!F$6+('G2G Turnout'!$B277*(Settings!F$7+('G2G Turnout'!$B277*Settings!F$8)))</f>
        <v>828.16000000000008</v>
      </c>
      <c r="P277" s="18">
        <f>Settings!G$3+('G2G Turnout'!$B277*(Settings!G$4+('G2G Turnout'!$B277*Settings!G$5)))</f>
        <v>3990.8</v>
      </c>
      <c r="Q277" s="18">
        <f>Settings!G$6+('G2G Turnout'!$B277*(Settings!G$7+('G2G Turnout'!$B277*Settings!G$8)))</f>
        <v>1606.3200000000002</v>
      </c>
      <c r="R277" s="18">
        <f>Settings!H$3+('G2G Turnout'!$B277*(Settings!H$4+('G2G Turnout'!$B277*Settings!H$5)))</f>
        <v>3990.8</v>
      </c>
      <c r="S277" s="18">
        <f>Settings!H$6+('G2G Turnout'!$B277*(Settings!H$7+('G2G Turnout'!$B277*Settings!H$8)))</f>
        <v>3940.8</v>
      </c>
      <c r="T277" s="18">
        <f>Settings!I$3+('G2G Turnout'!$B277*(Settings!I$4+('G2G Turnout'!$B277*Settings!I$5)))</f>
        <v>7881.6</v>
      </c>
      <c r="U277" s="18">
        <f>Settings!I$6+('G2G Turnout'!$B277*(Settings!I$7+('G2G Turnout'!$B277*Settings!I$8)))</f>
        <v>828.16000000000008</v>
      </c>
      <c r="V277" s="18">
        <f>Settings!J$3+('G2G Turnout'!$B277*(Settings!J$4+('G2G Turnout'!$B277*Settings!J$5)))</f>
        <v>7881.6</v>
      </c>
      <c r="W277" s="18">
        <f>Settings!J$6+('G2G Turnout'!$B277*(Settings!J$7+('G2G Turnout'!$B277*Settings!J$8)))</f>
        <v>3940.8</v>
      </c>
      <c r="X277" s="18">
        <f>Settings!K$3+('G2G Turnout'!$B277*(Settings!K$4+('G2G Turnout'!$B277*Settings!K$5)))</f>
        <v>7881.6</v>
      </c>
      <c r="Y277" s="18">
        <f>Settings!K$6+('G2G Turnout'!$B277*(Settings!K$7+('G2G Turnout'!$B277*Settings!K$8)))</f>
        <v>7831.6</v>
      </c>
      <c r="Z277" s="18">
        <f>Settings!L$3+('G2G Turnout'!$B277*(Settings!L$4+('G2G Turnout'!$B277*Settings!L$5)))</f>
        <v>23444.799999999999</v>
      </c>
      <c r="AA277" s="18">
        <f>Settings!L$6+('G2G Turnout'!$B277*(Settings!L$7+('G2G Turnout'!$B277*Settings!L$8)))</f>
        <v>19504</v>
      </c>
      <c r="AB277" s="18">
        <f>Settings!M$3+('G2G Turnout'!$B277*(Settings!M$4+('G2G Turnout'!$B277*Settings!M$5)))</f>
        <v>39008</v>
      </c>
      <c r="AC277" s="18">
        <f>Settings!M$6+('G2G Turnout'!$B277*(Settings!M$7+('G2G Turnout'!$B277*Settings!M$8)))</f>
        <v>3940.8</v>
      </c>
      <c r="AD277" s="18">
        <f>Settings!N$3+('G2G Turnout'!$B277*(Settings!N$4+('G2G Turnout'!$B277*Settings!N$5)))</f>
        <v>39008</v>
      </c>
      <c r="AE277" s="18">
        <f>Settings!N$6+('G2G Turnout'!$B277*(Settings!N$7+('G2G Turnout'!$B277*Settings!N$8)))</f>
        <v>389130</v>
      </c>
      <c r="AF277" s="4"/>
    </row>
    <row r="278" spans="1:32" x14ac:dyDescent="0.25">
      <c r="A278" s="4"/>
      <c r="B278" s="8">
        <v>275</v>
      </c>
      <c r="C278" s="18">
        <f>MAX(D277*(Settings!$C$15/Settings!$C$14),Settings!$C$16)</f>
        <v>0.25</v>
      </c>
      <c r="D278" s="18">
        <f t="shared" si="12"/>
        <v>34947.1875</v>
      </c>
      <c r="E278" s="18">
        <f>G278*C278</f>
        <v>108895.3125</v>
      </c>
      <c r="F278" s="18">
        <f t="shared" si="13"/>
        <v>143842.5</v>
      </c>
      <c r="G278" s="18">
        <f t="shared" si="14"/>
        <v>435581.25</v>
      </c>
      <c r="H278" s="20">
        <f>Settings!C$3+('G2G Turnout'!$B278*(Settings!C$4+('G2G Turnout'!$B278*Settings!C$5)))</f>
        <v>883.75</v>
      </c>
      <c r="I278" s="18">
        <f>Settings!C$6+('G2G Turnout'!$B278*(Settings!C$7+('G2G Turnout'!$B278*Settings!C$8)))</f>
        <v>50</v>
      </c>
      <c r="J278" s="18">
        <f>Settings!D$3+('G2G Turnout'!$B278*(Settings!D$4+('G2G Turnout'!$B278*Settings!D$5)))</f>
        <v>883.75</v>
      </c>
      <c r="K278" s="18">
        <f>Settings!D$6+('G2G Turnout'!$B278*(Settings!D$7+('G2G Turnout'!$B278*Settings!D$8)))</f>
        <v>833.75</v>
      </c>
      <c r="L278" s="18">
        <f>Settings!E$3+('G2G Turnout'!$B278*(Settings!E$4+('G2G Turnout'!$B278*Settings!E$5)))</f>
        <v>4018.75</v>
      </c>
      <c r="M278" s="18">
        <f>Settings!E$6+('G2G Turnout'!$B278*(Settings!E$7+('G2G Turnout'!$B278*Settings!E$8)))</f>
        <v>50</v>
      </c>
      <c r="N278" s="18">
        <f>Settings!F$3+('G2G Turnout'!$B278*(Settings!F$4+('G2G Turnout'!$B278*Settings!F$5)))</f>
        <v>4018.75</v>
      </c>
      <c r="O278" s="18">
        <f>Settings!F$6+('G2G Turnout'!$B278*(Settings!F$7+('G2G Turnout'!$B278*Settings!F$8)))</f>
        <v>833.75</v>
      </c>
      <c r="P278" s="18">
        <f>Settings!G$3+('G2G Turnout'!$B278*(Settings!G$4+('G2G Turnout'!$B278*Settings!G$5)))</f>
        <v>4018.75</v>
      </c>
      <c r="Q278" s="18">
        <f>Settings!G$6+('G2G Turnout'!$B278*(Settings!G$7+('G2G Turnout'!$B278*Settings!G$8)))</f>
        <v>1617.5</v>
      </c>
      <c r="R278" s="18">
        <f>Settings!H$3+('G2G Turnout'!$B278*(Settings!H$4+('G2G Turnout'!$B278*Settings!H$5)))</f>
        <v>4018.75</v>
      </c>
      <c r="S278" s="18">
        <f>Settings!H$6+('G2G Turnout'!$B278*(Settings!H$7+('G2G Turnout'!$B278*Settings!H$8)))</f>
        <v>3968.75</v>
      </c>
      <c r="T278" s="18">
        <f>Settings!I$3+('G2G Turnout'!$B278*(Settings!I$4+('G2G Turnout'!$B278*Settings!I$5)))</f>
        <v>7937.5</v>
      </c>
      <c r="U278" s="18">
        <f>Settings!I$6+('G2G Turnout'!$B278*(Settings!I$7+('G2G Turnout'!$B278*Settings!I$8)))</f>
        <v>833.75</v>
      </c>
      <c r="V278" s="18">
        <f>Settings!J$3+('G2G Turnout'!$B278*(Settings!J$4+('G2G Turnout'!$B278*Settings!J$5)))</f>
        <v>7937.5</v>
      </c>
      <c r="W278" s="18">
        <f>Settings!J$6+('G2G Turnout'!$B278*(Settings!J$7+('G2G Turnout'!$B278*Settings!J$8)))</f>
        <v>3968.75</v>
      </c>
      <c r="X278" s="18">
        <f>Settings!K$3+('G2G Turnout'!$B278*(Settings!K$4+('G2G Turnout'!$B278*Settings!K$5)))</f>
        <v>7937.5</v>
      </c>
      <c r="Y278" s="18">
        <f>Settings!K$6+('G2G Turnout'!$B278*(Settings!K$7+('G2G Turnout'!$B278*Settings!K$8)))</f>
        <v>7887.5</v>
      </c>
      <c r="Z278" s="18">
        <f>Settings!L$3+('G2G Turnout'!$B278*(Settings!L$4+('G2G Turnout'!$B278*Settings!L$5)))</f>
        <v>23612.5</v>
      </c>
      <c r="AA278" s="18">
        <f>Settings!L$6+('G2G Turnout'!$B278*(Settings!L$7+('G2G Turnout'!$B278*Settings!L$8)))</f>
        <v>19643.75</v>
      </c>
      <c r="AB278" s="18">
        <f>Settings!M$3+('G2G Turnout'!$B278*(Settings!M$4+('G2G Turnout'!$B278*Settings!M$5)))</f>
        <v>39287.5</v>
      </c>
      <c r="AC278" s="18">
        <f>Settings!M$6+('G2G Turnout'!$B278*(Settings!M$7+('G2G Turnout'!$B278*Settings!M$8)))</f>
        <v>3968.75</v>
      </c>
      <c r="AD278" s="18">
        <f>Settings!N$3+('G2G Turnout'!$B278*(Settings!N$4+('G2G Turnout'!$B278*Settings!N$5)))</f>
        <v>39287.5</v>
      </c>
      <c r="AE278" s="18">
        <f>Settings!N$6+('G2G Turnout'!$B278*(Settings!N$7+('G2G Turnout'!$B278*Settings!N$8)))</f>
        <v>391925</v>
      </c>
      <c r="AF278" s="4"/>
    </row>
    <row r="279" spans="1:32" x14ac:dyDescent="0.25">
      <c r="A279" s="4"/>
      <c r="B279" s="8">
        <v>276</v>
      </c>
      <c r="C279" s="18">
        <f>MAX(D278*(Settings!$C$15/Settings!$C$14),Settings!$C$16)</f>
        <v>5.8245312499999997</v>
      </c>
      <c r="D279" s="18">
        <f t="shared" si="12"/>
        <v>-2410328.0518124998</v>
      </c>
      <c r="E279" s="18">
        <f>G279*C279</f>
        <v>2555191.5718124998</v>
      </c>
      <c r="F279" s="18">
        <f t="shared" si="13"/>
        <v>144863.51999999999</v>
      </c>
      <c r="G279" s="18">
        <f t="shared" si="14"/>
        <v>438694.8</v>
      </c>
      <c r="H279" s="20">
        <f>Settings!C$3+('G2G Turnout'!$B279*(Settings!C$4+('G2G Turnout'!$B279*Settings!C$5)))</f>
        <v>889.36000000000013</v>
      </c>
      <c r="I279" s="18">
        <f>Settings!C$6+('G2G Turnout'!$B279*(Settings!C$7+('G2G Turnout'!$B279*Settings!C$8)))</f>
        <v>50</v>
      </c>
      <c r="J279" s="18">
        <f>Settings!D$3+('G2G Turnout'!$B279*(Settings!D$4+('G2G Turnout'!$B279*Settings!D$5)))</f>
        <v>889.36000000000013</v>
      </c>
      <c r="K279" s="18">
        <f>Settings!D$6+('G2G Turnout'!$B279*(Settings!D$7+('G2G Turnout'!$B279*Settings!D$8)))</f>
        <v>839.36000000000013</v>
      </c>
      <c r="L279" s="18">
        <f>Settings!E$3+('G2G Turnout'!$B279*(Settings!E$4+('G2G Turnout'!$B279*Settings!E$5)))</f>
        <v>4046.8</v>
      </c>
      <c r="M279" s="18">
        <f>Settings!E$6+('G2G Turnout'!$B279*(Settings!E$7+('G2G Turnout'!$B279*Settings!E$8)))</f>
        <v>50</v>
      </c>
      <c r="N279" s="18">
        <f>Settings!F$3+('G2G Turnout'!$B279*(Settings!F$4+('G2G Turnout'!$B279*Settings!F$5)))</f>
        <v>4046.8</v>
      </c>
      <c r="O279" s="18">
        <f>Settings!F$6+('G2G Turnout'!$B279*(Settings!F$7+('G2G Turnout'!$B279*Settings!F$8)))</f>
        <v>839.36000000000013</v>
      </c>
      <c r="P279" s="18">
        <f>Settings!G$3+('G2G Turnout'!$B279*(Settings!G$4+('G2G Turnout'!$B279*Settings!G$5)))</f>
        <v>4046.8</v>
      </c>
      <c r="Q279" s="18">
        <f>Settings!G$6+('G2G Turnout'!$B279*(Settings!G$7+('G2G Turnout'!$B279*Settings!G$8)))</f>
        <v>1628.7200000000003</v>
      </c>
      <c r="R279" s="18">
        <f>Settings!H$3+('G2G Turnout'!$B279*(Settings!H$4+('G2G Turnout'!$B279*Settings!H$5)))</f>
        <v>4046.8</v>
      </c>
      <c r="S279" s="18">
        <f>Settings!H$6+('G2G Turnout'!$B279*(Settings!H$7+('G2G Turnout'!$B279*Settings!H$8)))</f>
        <v>3996.8</v>
      </c>
      <c r="T279" s="18">
        <f>Settings!I$3+('G2G Turnout'!$B279*(Settings!I$4+('G2G Turnout'!$B279*Settings!I$5)))</f>
        <v>7993.6</v>
      </c>
      <c r="U279" s="18">
        <f>Settings!I$6+('G2G Turnout'!$B279*(Settings!I$7+('G2G Turnout'!$B279*Settings!I$8)))</f>
        <v>839.36000000000013</v>
      </c>
      <c r="V279" s="18">
        <f>Settings!J$3+('G2G Turnout'!$B279*(Settings!J$4+('G2G Turnout'!$B279*Settings!J$5)))</f>
        <v>7993.6</v>
      </c>
      <c r="W279" s="18">
        <f>Settings!J$6+('G2G Turnout'!$B279*(Settings!J$7+('G2G Turnout'!$B279*Settings!J$8)))</f>
        <v>3996.8</v>
      </c>
      <c r="X279" s="18">
        <f>Settings!K$3+('G2G Turnout'!$B279*(Settings!K$4+('G2G Turnout'!$B279*Settings!K$5)))</f>
        <v>7993.6</v>
      </c>
      <c r="Y279" s="18">
        <f>Settings!K$6+('G2G Turnout'!$B279*(Settings!K$7+('G2G Turnout'!$B279*Settings!K$8)))</f>
        <v>7943.6</v>
      </c>
      <c r="Z279" s="18">
        <f>Settings!L$3+('G2G Turnout'!$B279*(Settings!L$4+('G2G Turnout'!$B279*Settings!L$5)))</f>
        <v>23780.799999999999</v>
      </c>
      <c r="AA279" s="18">
        <f>Settings!L$6+('G2G Turnout'!$B279*(Settings!L$7+('G2G Turnout'!$B279*Settings!L$8)))</f>
        <v>19784</v>
      </c>
      <c r="AB279" s="18">
        <f>Settings!M$3+('G2G Turnout'!$B279*(Settings!M$4+('G2G Turnout'!$B279*Settings!M$5)))</f>
        <v>39568</v>
      </c>
      <c r="AC279" s="18">
        <f>Settings!M$6+('G2G Turnout'!$B279*(Settings!M$7+('G2G Turnout'!$B279*Settings!M$8)))</f>
        <v>3996.8</v>
      </c>
      <c r="AD279" s="18">
        <f>Settings!N$3+('G2G Turnout'!$B279*(Settings!N$4+('G2G Turnout'!$B279*Settings!N$5)))</f>
        <v>39568</v>
      </c>
      <c r="AE279" s="18">
        <f>Settings!N$6+('G2G Turnout'!$B279*(Settings!N$7+('G2G Turnout'!$B279*Settings!N$8)))</f>
        <v>394730</v>
      </c>
      <c r="AF279" s="4"/>
    </row>
    <row r="280" spans="1:32" x14ac:dyDescent="0.25">
      <c r="A280" s="4"/>
      <c r="B280" s="8">
        <v>277</v>
      </c>
      <c r="C280" s="18">
        <f>MAX(D279*(Settings!$C$15/Settings!$C$14),Settings!$C$16)</f>
        <v>0.25</v>
      </c>
      <c r="D280" s="18">
        <f t="shared" si="12"/>
        <v>35433.31749999999</v>
      </c>
      <c r="E280" s="18">
        <f>G280*C280</f>
        <v>110454.8625</v>
      </c>
      <c r="F280" s="18">
        <f t="shared" si="13"/>
        <v>145888.18</v>
      </c>
      <c r="G280" s="18">
        <f t="shared" si="14"/>
        <v>441819.45</v>
      </c>
      <c r="H280" s="20">
        <f>Settings!C$3+('G2G Turnout'!$B280*(Settings!C$4+('G2G Turnout'!$B280*Settings!C$5)))</f>
        <v>894.99</v>
      </c>
      <c r="I280" s="18">
        <f>Settings!C$6+('G2G Turnout'!$B280*(Settings!C$7+('G2G Turnout'!$B280*Settings!C$8)))</f>
        <v>50</v>
      </c>
      <c r="J280" s="18">
        <f>Settings!D$3+('G2G Turnout'!$B280*(Settings!D$4+('G2G Turnout'!$B280*Settings!D$5)))</f>
        <v>894.99</v>
      </c>
      <c r="K280" s="18">
        <f>Settings!D$6+('G2G Turnout'!$B280*(Settings!D$7+('G2G Turnout'!$B280*Settings!D$8)))</f>
        <v>844.99</v>
      </c>
      <c r="L280" s="18">
        <f>Settings!E$3+('G2G Turnout'!$B280*(Settings!E$4+('G2G Turnout'!$B280*Settings!E$5)))</f>
        <v>4074.9500000000003</v>
      </c>
      <c r="M280" s="18">
        <f>Settings!E$6+('G2G Turnout'!$B280*(Settings!E$7+('G2G Turnout'!$B280*Settings!E$8)))</f>
        <v>50</v>
      </c>
      <c r="N280" s="18">
        <f>Settings!F$3+('G2G Turnout'!$B280*(Settings!F$4+('G2G Turnout'!$B280*Settings!F$5)))</f>
        <v>4074.9500000000003</v>
      </c>
      <c r="O280" s="18">
        <f>Settings!F$6+('G2G Turnout'!$B280*(Settings!F$7+('G2G Turnout'!$B280*Settings!F$8)))</f>
        <v>844.99</v>
      </c>
      <c r="P280" s="18">
        <f>Settings!G$3+('G2G Turnout'!$B280*(Settings!G$4+('G2G Turnout'!$B280*Settings!G$5)))</f>
        <v>4074.9500000000003</v>
      </c>
      <c r="Q280" s="18">
        <f>Settings!G$6+('G2G Turnout'!$B280*(Settings!G$7+('G2G Turnout'!$B280*Settings!G$8)))</f>
        <v>1639.98</v>
      </c>
      <c r="R280" s="18">
        <f>Settings!H$3+('G2G Turnout'!$B280*(Settings!H$4+('G2G Turnout'!$B280*Settings!H$5)))</f>
        <v>4074.9500000000003</v>
      </c>
      <c r="S280" s="18">
        <f>Settings!H$6+('G2G Turnout'!$B280*(Settings!H$7+('G2G Turnout'!$B280*Settings!H$8)))</f>
        <v>4024.9500000000003</v>
      </c>
      <c r="T280" s="18">
        <f>Settings!I$3+('G2G Turnout'!$B280*(Settings!I$4+('G2G Turnout'!$B280*Settings!I$5)))</f>
        <v>8049.9000000000005</v>
      </c>
      <c r="U280" s="18">
        <f>Settings!I$6+('G2G Turnout'!$B280*(Settings!I$7+('G2G Turnout'!$B280*Settings!I$8)))</f>
        <v>844.99</v>
      </c>
      <c r="V280" s="18">
        <f>Settings!J$3+('G2G Turnout'!$B280*(Settings!J$4+('G2G Turnout'!$B280*Settings!J$5)))</f>
        <v>8049.9000000000005</v>
      </c>
      <c r="W280" s="18">
        <f>Settings!J$6+('G2G Turnout'!$B280*(Settings!J$7+('G2G Turnout'!$B280*Settings!J$8)))</f>
        <v>4024.9500000000003</v>
      </c>
      <c r="X280" s="18">
        <f>Settings!K$3+('G2G Turnout'!$B280*(Settings!K$4+('G2G Turnout'!$B280*Settings!K$5)))</f>
        <v>8049.9000000000005</v>
      </c>
      <c r="Y280" s="18">
        <f>Settings!K$6+('G2G Turnout'!$B280*(Settings!K$7+('G2G Turnout'!$B280*Settings!K$8)))</f>
        <v>7999.9000000000005</v>
      </c>
      <c r="Z280" s="18">
        <f>Settings!L$3+('G2G Turnout'!$B280*(Settings!L$4+('G2G Turnout'!$B280*Settings!L$5)))</f>
        <v>23949.699999999997</v>
      </c>
      <c r="AA280" s="18">
        <f>Settings!L$6+('G2G Turnout'!$B280*(Settings!L$7+('G2G Turnout'!$B280*Settings!L$8)))</f>
        <v>19924.75</v>
      </c>
      <c r="AB280" s="18">
        <f>Settings!M$3+('G2G Turnout'!$B280*(Settings!M$4+('G2G Turnout'!$B280*Settings!M$5)))</f>
        <v>39849.5</v>
      </c>
      <c r="AC280" s="18">
        <f>Settings!M$6+('G2G Turnout'!$B280*(Settings!M$7+('G2G Turnout'!$B280*Settings!M$8)))</f>
        <v>4024.9500000000003</v>
      </c>
      <c r="AD280" s="18">
        <f>Settings!N$3+('G2G Turnout'!$B280*(Settings!N$4+('G2G Turnout'!$B280*Settings!N$5)))</f>
        <v>39849.5</v>
      </c>
      <c r="AE280" s="18">
        <f>Settings!N$6+('G2G Turnout'!$B280*(Settings!N$7+('G2G Turnout'!$B280*Settings!N$8)))</f>
        <v>397545</v>
      </c>
      <c r="AF280" s="4"/>
    </row>
    <row r="281" spans="1:32" x14ac:dyDescent="0.25">
      <c r="A281" s="4"/>
      <c r="B281" s="8">
        <v>278</v>
      </c>
      <c r="C281" s="18">
        <f>MAX(D280*(Settings!$C$15/Settings!$C$14),Settings!$C$16)</f>
        <v>5.9055529166666645</v>
      </c>
      <c r="D281" s="18">
        <f t="shared" si="12"/>
        <v>-2480789.9991459991</v>
      </c>
      <c r="E281" s="18">
        <f>G281*C281</f>
        <v>2627706.4791459991</v>
      </c>
      <c r="F281" s="18">
        <f t="shared" si="13"/>
        <v>146916.48000000001</v>
      </c>
      <c r="G281" s="18">
        <f t="shared" si="14"/>
        <v>444955.2</v>
      </c>
      <c r="H281" s="20">
        <f>Settings!C$3+('G2G Turnout'!$B281*(Settings!C$4+('G2G Turnout'!$B281*Settings!C$5)))</f>
        <v>900.6400000000001</v>
      </c>
      <c r="I281" s="18">
        <f>Settings!C$6+('G2G Turnout'!$B281*(Settings!C$7+('G2G Turnout'!$B281*Settings!C$8)))</f>
        <v>50</v>
      </c>
      <c r="J281" s="18">
        <f>Settings!D$3+('G2G Turnout'!$B281*(Settings!D$4+('G2G Turnout'!$B281*Settings!D$5)))</f>
        <v>900.6400000000001</v>
      </c>
      <c r="K281" s="18">
        <f>Settings!D$6+('G2G Turnout'!$B281*(Settings!D$7+('G2G Turnout'!$B281*Settings!D$8)))</f>
        <v>850.6400000000001</v>
      </c>
      <c r="L281" s="18">
        <f>Settings!E$3+('G2G Turnout'!$B281*(Settings!E$4+('G2G Turnout'!$B281*Settings!E$5)))</f>
        <v>4103.2000000000007</v>
      </c>
      <c r="M281" s="18">
        <f>Settings!E$6+('G2G Turnout'!$B281*(Settings!E$7+('G2G Turnout'!$B281*Settings!E$8)))</f>
        <v>50</v>
      </c>
      <c r="N281" s="18">
        <f>Settings!F$3+('G2G Turnout'!$B281*(Settings!F$4+('G2G Turnout'!$B281*Settings!F$5)))</f>
        <v>4103.2000000000007</v>
      </c>
      <c r="O281" s="18">
        <f>Settings!F$6+('G2G Turnout'!$B281*(Settings!F$7+('G2G Turnout'!$B281*Settings!F$8)))</f>
        <v>850.6400000000001</v>
      </c>
      <c r="P281" s="18">
        <f>Settings!G$3+('G2G Turnout'!$B281*(Settings!G$4+('G2G Turnout'!$B281*Settings!G$5)))</f>
        <v>4103.2000000000007</v>
      </c>
      <c r="Q281" s="18">
        <f>Settings!G$6+('G2G Turnout'!$B281*(Settings!G$7+('G2G Turnout'!$B281*Settings!G$8)))</f>
        <v>1651.2800000000002</v>
      </c>
      <c r="R281" s="18">
        <f>Settings!H$3+('G2G Turnout'!$B281*(Settings!H$4+('G2G Turnout'!$B281*Settings!H$5)))</f>
        <v>4103.2000000000007</v>
      </c>
      <c r="S281" s="18">
        <f>Settings!H$6+('G2G Turnout'!$B281*(Settings!H$7+('G2G Turnout'!$B281*Settings!H$8)))</f>
        <v>4053.2000000000003</v>
      </c>
      <c r="T281" s="18">
        <f>Settings!I$3+('G2G Turnout'!$B281*(Settings!I$4+('G2G Turnout'!$B281*Settings!I$5)))</f>
        <v>8106.4000000000005</v>
      </c>
      <c r="U281" s="18">
        <f>Settings!I$6+('G2G Turnout'!$B281*(Settings!I$7+('G2G Turnout'!$B281*Settings!I$8)))</f>
        <v>850.6400000000001</v>
      </c>
      <c r="V281" s="18">
        <f>Settings!J$3+('G2G Turnout'!$B281*(Settings!J$4+('G2G Turnout'!$B281*Settings!J$5)))</f>
        <v>8106.4000000000005</v>
      </c>
      <c r="W281" s="18">
        <f>Settings!J$6+('G2G Turnout'!$B281*(Settings!J$7+('G2G Turnout'!$B281*Settings!J$8)))</f>
        <v>4053.2000000000003</v>
      </c>
      <c r="X281" s="18">
        <f>Settings!K$3+('G2G Turnout'!$B281*(Settings!K$4+('G2G Turnout'!$B281*Settings!K$5)))</f>
        <v>8106.4000000000005</v>
      </c>
      <c r="Y281" s="18">
        <f>Settings!K$6+('G2G Turnout'!$B281*(Settings!K$7+('G2G Turnout'!$B281*Settings!K$8)))</f>
        <v>8056.4000000000005</v>
      </c>
      <c r="Z281" s="18">
        <f>Settings!L$3+('G2G Turnout'!$B281*(Settings!L$4+('G2G Turnout'!$B281*Settings!L$5)))</f>
        <v>24119.199999999997</v>
      </c>
      <c r="AA281" s="18">
        <f>Settings!L$6+('G2G Turnout'!$B281*(Settings!L$7+('G2G Turnout'!$B281*Settings!L$8)))</f>
        <v>20066</v>
      </c>
      <c r="AB281" s="18">
        <f>Settings!M$3+('G2G Turnout'!$B281*(Settings!M$4+('G2G Turnout'!$B281*Settings!M$5)))</f>
        <v>40132</v>
      </c>
      <c r="AC281" s="18">
        <f>Settings!M$6+('G2G Turnout'!$B281*(Settings!M$7+('G2G Turnout'!$B281*Settings!M$8)))</f>
        <v>4053.2000000000003</v>
      </c>
      <c r="AD281" s="18">
        <f>Settings!N$3+('G2G Turnout'!$B281*(Settings!N$4+('G2G Turnout'!$B281*Settings!N$5)))</f>
        <v>40132</v>
      </c>
      <c r="AE281" s="18">
        <f>Settings!N$6+('G2G Turnout'!$B281*(Settings!N$7+('G2G Turnout'!$B281*Settings!N$8)))</f>
        <v>400370</v>
      </c>
      <c r="AF281" s="4"/>
    </row>
    <row r="282" spans="1:32" x14ac:dyDescent="0.25">
      <c r="A282" s="4"/>
      <c r="B282" s="8">
        <v>279</v>
      </c>
      <c r="C282" s="18">
        <f>MAX(D281*(Settings!$C$15/Settings!$C$14),Settings!$C$16)</f>
        <v>0.25</v>
      </c>
      <c r="D282" s="18">
        <f t="shared" si="12"/>
        <v>35922.907499999987</v>
      </c>
      <c r="E282" s="18">
        <f>G282*C282</f>
        <v>112025.5125</v>
      </c>
      <c r="F282" s="18">
        <f t="shared" si="13"/>
        <v>147948.41999999998</v>
      </c>
      <c r="G282" s="18">
        <f t="shared" si="14"/>
        <v>448102.05</v>
      </c>
      <c r="H282" s="20">
        <f>Settings!C$3+('G2G Turnout'!$B282*(Settings!C$4+('G2G Turnout'!$B282*Settings!C$5)))</f>
        <v>906.31000000000006</v>
      </c>
      <c r="I282" s="18">
        <f>Settings!C$6+('G2G Turnout'!$B282*(Settings!C$7+('G2G Turnout'!$B282*Settings!C$8)))</f>
        <v>50</v>
      </c>
      <c r="J282" s="18">
        <f>Settings!D$3+('G2G Turnout'!$B282*(Settings!D$4+('G2G Turnout'!$B282*Settings!D$5)))</f>
        <v>906.31000000000006</v>
      </c>
      <c r="K282" s="18">
        <f>Settings!D$6+('G2G Turnout'!$B282*(Settings!D$7+('G2G Turnout'!$B282*Settings!D$8)))</f>
        <v>856.31000000000006</v>
      </c>
      <c r="L282" s="18">
        <f>Settings!E$3+('G2G Turnout'!$B282*(Settings!E$4+('G2G Turnout'!$B282*Settings!E$5)))</f>
        <v>4131.55</v>
      </c>
      <c r="M282" s="18">
        <f>Settings!E$6+('G2G Turnout'!$B282*(Settings!E$7+('G2G Turnout'!$B282*Settings!E$8)))</f>
        <v>50</v>
      </c>
      <c r="N282" s="18">
        <f>Settings!F$3+('G2G Turnout'!$B282*(Settings!F$4+('G2G Turnout'!$B282*Settings!F$5)))</f>
        <v>4131.55</v>
      </c>
      <c r="O282" s="18">
        <f>Settings!F$6+('G2G Turnout'!$B282*(Settings!F$7+('G2G Turnout'!$B282*Settings!F$8)))</f>
        <v>856.31000000000006</v>
      </c>
      <c r="P282" s="18">
        <f>Settings!G$3+('G2G Turnout'!$B282*(Settings!G$4+('G2G Turnout'!$B282*Settings!G$5)))</f>
        <v>4131.55</v>
      </c>
      <c r="Q282" s="18">
        <f>Settings!G$6+('G2G Turnout'!$B282*(Settings!G$7+('G2G Turnout'!$B282*Settings!G$8)))</f>
        <v>1662.6200000000001</v>
      </c>
      <c r="R282" s="18">
        <f>Settings!H$3+('G2G Turnout'!$B282*(Settings!H$4+('G2G Turnout'!$B282*Settings!H$5)))</f>
        <v>4131.55</v>
      </c>
      <c r="S282" s="18">
        <f>Settings!H$6+('G2G Turnout'!$B282*(Settings!H$7+('G2G Turnout'!$B282*Settings!H$8)))</f>
        <v>4081.55</v>
      </c>
      <c r="T282" s="18">
        <f>Settings!I$3+('G2G Turnout'!$B282*(Settings!I$4+('G2G Turnout'!$B282*Settings!I$5)))</f>
        <v>8163.1</v>
      </c>
      <c r="U282" s="18">
        <f>Settings!I$6+('G2G Turnout'!$B282*(Settings!I$7+('G2G Turnout'!$B282*Settings!I$8)))</f>
        <v>856.31000000000006</v>
      </c>
      <c r="V282" s="18">
        <f>Settings!J$3+('G2G Turnout'!$B282*(Settings!J$4+('G2G Turnout'!$B282*Settings!J$5)))</f>
        <v>8163.1</v>
      </c>
      <c r="W282" s="18">
        <f>Settings!J$6+('G2G Turnout'!$B282*(Settings!J$7+('G2G Turnout'!$B282*Settings!J$8)))</f>
        <v>4081.55</v>
      </c>
      <c r="X282" s="18">
        <f>Settings!K$3+('G2G Turnout'!$B282*(Settings!K$4+('G2G Turnout'!$B282*Settings!K$5)))</f>
        <v>8163.1</v>
      </c>
      <c r="Y282" s="18">
        <f>Settings!K$6+('G2G Turnout'!$B282*(Settings!K$7+('G2G Turnout'!$B282*Settings!K$8)))</f>
        <v>8113.1</v>
      </c>
      <c r="Z282" s="18">
        <f>Settings!L$3+('G2G Turnout'!$B282*(Settings!L$4+('G2G Turnout'!$B282*Settings!L$5)))</f>
        <v>24289.3</v>
      </c>
      <c r="AA282" s="18">
        <f>Settings!L$6+('G2G Turnout'!$B282*(Settings!L$7+('G2G Turnout'!$B282*Settings!L$8)))</f>
        <v>20207.75</v>
      </c>
      <c r="AB282" s="18">
        <f>Settings!M$3+('G2G Turnout'!$B282*(Settings!M$4+('G2G Turnout'!$B282*Settings!M$5)))</f>
        <v>40415.5</v>
      </c>
      <c r="AC282" s="18">
        <f>Settings!M$6+('G2G Turnout'!$B282*(Settings!M$7+('G2G Turnout'!$B282*Settings!M$8)))</f>
        <v>4081.55</v>
      </c>
      <c r="AD282" s="18">
        <f>Settings!N$3+('G2G Turnout'!$B282*(Settings!N$4+('G2G Turnout'!$B282*Settings!N$5)))</f>
        <v>40415.5</v>
      </c>
      <c r="AE282" s="18">
        <f>Settings!N$6+('G2G Turnout'!$B282*(Settings!N$7+('G2G Turnout'!$B282*Settings!N$8)))</f>
        <v>403205</v>
      </c>
      <c r="AF282" s="4"/>
    </row>
    <row r="283" spans="1:32" x14ac:dyDescent="0.25">
      <c r="A283" s="4"/>
      <c r="B283" s="8">
        <v>280</v>
      </c>
      <c r="C283" s="18">
        <f>MAX(D282*(Settings!$C$15/Settings!$C$14),Settings!$C$16)</f>
        <v>5.9871512499999975</v>
      </c>
      <c r="D283" s="18">
        <f t="shared" si="12"/>
        <v>-2552777.8730749991</v>
      </c>
      <c r="E283" s="18">
        <f>G283*C283</f>
        <v>2701761.8730749991</v>
      </c>
      <c r="F283" s="18">
        <f t="shared" si="13"/>
        <v>148984</v>
      </c>
      <c r="G283" s="18">
        <f t="shared" si="14"/>
        <v>451260</v>
      </c>
      <c r="H283" s="20">
        <f>Settings!C$3+('G2G Turnout'!$B283*(Settings!C$4+('G2G Turnout'!$B283*Settings!C$5)))</f>
        <v>912.00000000000011</v>
      </c>
      <c r="I283" s="18">
        <f>Settings!C$6+('G2G Turnout'!$B283*(Settings!C$7+('G2G Turnout'!$B283*Settings!C$8)))</f>
        <v>50</v>
      </c>
      <c r="J283" s="18">
        <f>Settings!D$3+('G2G Turnout'!$B283*(Settings!D$4+('G2G Turnout'!$B283*Settings!D$5)))</f>
        <v>912.00000000000011</v>
      </c>
      <c r="K283" s="18">
        <f>Settings!D$6+('G2G Turnout'!$B283*(Settings!D$7+('G2G Turnout'!$B283*Settings!D$8)))</f>
        <v>862.00000000000011</v>
      </c>
      <c r="L283" s="18">
        <f>Settings!E$3+('G2G Turnout'!$B283*(Settings!E$4+('G2G Turnout'!$B283*Settings!E$5)))</f>
        <v>4160</v>
      </c>
      <c r="M283" s="18">
        <f>Settings!E$6+('G2G Turnout'!$B283*(Settings!E$7+('G2G Turnout'!$B283*Settings!E$8)))</f>
        <v>50</v>
      </c>
      <c r="N283" s="18">
        <f>Settings!F$3+('G2G Turnout'!$B283*(Settings!F$4+('G2G Turnout'!$B283*Settings!F$5)))</f>
        <v>4160</v>
      </c>
      <c r="O283" s="18">
        <f>Settings!F$6+('G2G Turnout'!$B283*(Settings!F$7+('G2G Turnout'!$B283*Settings!F$8)))</f>
        <v>862.00000000000011</v>
      </c>
      <c r="P283" s="18">
        <f>Settings!G$3+('G2G Turnout'!$B283*(Settings!G$4+('G2G Turnout'!$B283*Settings!G$5)))</f>
        <v>4160</v>
      </c>
      <c r="Q283" s="18">
        <f>Settings!G$6+('G2G Turnout'!$B283*(Settings!G$7+('G2G Turnout'!$B283*Settings!G$8)))</f>
        <v>1674.0000000000002</v>
      </c>
      <c r="R283" s="18">
        <f>Settings!H$3+('G2G Turnout'!$B283*(Settings!H$4+('G2G Turnout'!$B283*Settings!H$5)))</f>
        <v>4160</v>
      </c>
      <c r="S283" s="18">
        <f>Settings!H$6+('G2G Turnout'!$B283*(Settings!H$7+('G2G Turnout'!$B283*Settings!H$8)))</f>
        <v>4110</v>
      </c>
      <c r="T283" s="18">
        <f>Settings!I$3+('G2G Turnout'!$B283*(Settings!I$4+('G2G Turnout'!$B283*Settings!I$5)))</f>
        <v>8220</v>
      </c>
      <c r="U283" s="18">
        <f>Settings!I$6+('G2G Turnout'!$B283*(Settings!I$7+('G2G Turnout'!$B283*Settings!I$8)))</f>
        <v>862.00000000000011</v>
      </c>
      <c r="V283" s="18">
        <f>Settings!J$3+('G2G Turnout'!$B283*(Settings!J$4+('G2G Turnout'!$B283*Settings!J$5)))</f>
        <v>8220</v>
      </c>
      <c r="W283" s="18">
        <f>Settings!J$6+('G2G Turnout'!$B283*(Settings!J$7+('G2G Turnout'!$B283*Settings!J$8)))</f>
        <v>4110</v>
      </c>
      <c r="X283" s="18">
        <f>Settings!K$3+('G2G Turnout'!$B283*(Settings!K$4+('G2G Turnout'!$B283*Settings!K$5)))</f>
        <v>8220</v>
      </c>
      <c r="Y283" s="18">
        <f>Settings!K$6+('G2G Turnout'!$B283*(Settings!K$7+('G2G Turnout'!$B283*Settings!K$8)))</f>
        <v>8170</v>
      </c>
      <c r="Z283" s="18">
        <f>Settings!L$3+('G2G Turnout'!$B283*(Settings!L$4+('G2G Turnout'!$B283*Settings!L$5)))</f>
        <v>24460</v>
      </c>
      <c r="AA283" s="18">
        <f>Settings!L$6+('G2G Turnout'!$B283*(Settings!L$7+('G2G Turnout'!$B283*Settings!L$8)))</f>
        <v>20350</v>
      </c>
      <c r="AB283" s="18">
        <f>Settings!M$3+('G2G Turnout'!$B283*(Settings!M$4+('G2G Turnout'!$B283*Settings!M$5)))</f>
        <v>40700</v>
      </c>
      <c r="AC283" s="18">
        <f>Settings!M$6+('G2G Turnout'!$B283*(Settings!M$7+('G2G Turnout'!$B283*Settings!M$8)))</f>
        <v>4110</v>
      </c>
      <c r="AD283" s="18">
        <f>Settings!N$3+('G2G Turnout'!$B283*(Settings!N$4+('G2G Turnout'!$B283*Settings!N$5)))</f>
        <v>40700</v>
      </c>
      <c r="AE283" s="18">
        <f>Settings!N$6+('G2G Turnout'!$B283*(Settings!N$7+('G2G Turnout'!$B283*Settings!N$8)))</f>
        <v>406050</v>
      </c>
      <c r="AF283" s="4"/>
    </row>
    <row r="284" spans="1:32" x14ac:dyDescent="0.25">
      <c r="A284" s="4"/>
      <c r="B284" s="8">
        <v>281</v>
      </c>
      <c r="C284" s="18">
        <f>MAX(D283*(Settings!$C$15/Settings!$C$14),Settings!$C$16)</f>
        <v>0.25</v>
      </c>
      <c r="D284" s="18">
        <f t="shared" si="12"/>
        <v>36415.957500000004</v>
      </c>
      <c r="E284" s="18">
        <f>G284*C284</f>
        <v>113607.2625</v>
      </c>
      <c r="F284" s="18">
        <f t="shared" si="13"/>
        <v>150023.22</v>
      </c>
      <c r="G284" s="18">
        <f t="shared" si="14"/>
        <v>454429.05</v>
      </c>
      <c r="H284" s="20">
        <f>Settings!C$3+('G2G Turnout'!$B284*(Settings!C$4+('G2G Turnout'!$B284*Settings!C$5)))</f>
        <v>917.71</v>
      </c>
      <c r="I284" s="18">
        <f>Settings!C$6+('G2G Turnout'!$B284*(Settings!C$7+('G2G Turnout'!$B284*Settings!C$8)))</f>
        <v>50</v>
      </c>
      <c r="J284" s="18">
        <f>Settings!D$3+('G2G Turnout'!$B284*(Settings!D$4+('G2G Turnout'!$B284*Settings!D$5)))</f>
        <v>917.71</v>
      </c>
      <c r="K284" s="18">
        <f>Settings!D$6+('G2G Turnout'!$B284*(Settings!D$7+('G2G Turnout'!$B284*Settings!D$8)))</f>
        <v>867.71</v>
      </c>
      <c r="L284" s="18">
        <f>Settings!E$3+('G2G Turnout'!$B284*(Settings!E$4+('G2G Turnout'!$B284*Settings!E$5)))</f>
        <v>4188.55</v>
      </c>
      <c r="M284" s="18">
        <f>Settings!E$6+('G2G Turnout'!$B284*(Settings!E$7+('G2G Turnout'!$B284*Settings!E$8)))</f>
        <v>50</v>
      </c>
      <c r="N284" s="18">
        <f>Settings!F$3+('G2G Turnout'!$B284*(Settings!F$4+('G2G Turnout'!$B284*Settings!F$5)))</f>
        <v>4188.55</v>
      </c>
      <c r="O284" s="18">
        <f>Settings!F$6+('G2G Turnout'!$B284*(Settings!F$7+('G2G Turnout'!$B284*Settings!F$8)))</f>
        <v>867.71</v>
      </c>
      <c r="P284" s="18">
        <f>Settings!G$3+('G2G Turnout'!$B284*(Settings!G$4+('G2G Turnout'!$B284*Settings!G$5)))</f>
        <v>4188.55</v>
      </c>
      <c r="Q284" s="18">
        <f>Settings!G$6+('G2G Turnout'!$B284*(Settings!G$7+('G2G Turnout'!$B284*Settings!G$8)))</f>
        <v>1685.42</v>
      </c>
      <c r="R284" s="18">
        <f>Settings!H$3+('G2G Turnout'!$B284*(Settings!H$4+('G2G Turnout'!$B284*Settings!H$5)))</f>
        <v>4188.55</v>
      </c>
      <c r="S284" s="18">
        <f>Settings!H$6+('G2G Turnout'!$B284*(Settings!H$7+('G2G Turnout'!$B284*Settings!H$8)))</f>
        <v>4138.55</v>
      </c>
      <c r="T284" s="18">
        <f>Settings!I$3+('G2G Turnout'!$B284*(Settings!I$4+('G2G Turnout'!$B284*Settings!I$5)))</f>
        <v>8277.1</v>
      </c>
      <c r="U284" s="18">
        <f>Settings!I$6+('G2G Turnout'!$B284*(Settings!I$7+('G2G Turnout'!$B284*Settings!I$8)))</f>
        <v>867.71</v>
      </c>
      <c r="V284" s="18">
        <f>Settings!J$3+('G2G Turnout'!$B284*(Settings!J$4+('G2G Turnout'!$B284*Settings!J$5)))</f>
        <v>8277.1</v>
      </c>
      <c r="W284" s="18">
        <f>Settings!J$6+('G2G Turnout'!$B284*(Settings!J$7+('G2G Turnout'!$B284*Settings!J$8)))</f>
        <v>4138.55</v>
      </c>
      <c r="X284" s="18">
        <f>Settings!K$3+('G2G Turnout'!$B284*(Settings!K$4+('G2G Turnout'!$B284*Settings!K$5)))</f>
        <v>8277.1</v>
      </c>
      <c r="Y284" s="18">
        <f>Settings!K$6+('G2G Turnout'!$B284*(Settings!K$7+('G2G Turnout'!$B284*Settings!K$8)))</f>
        <v>8227.1</v>
      </c>
      <c r="Z284" s="18">
        <f>Settings!L$3+('G2G Turnout'!$B284*(Settings!L$4+('G2G Turnout'!$B284*Settings!L$5)))</f>
        <v>24631.3</v>
      </c>
      <c r="AA284" s="18">
        <f>Settings!L$6+('G2G Turnout'!$B284*(Settings!L$7+('G2G Turnout'!$B284*Settings!L$8)))</f>
        <v>20492.75</v>
      </c>
      <c r="AB284" s="18">
        <f>Settings!M$3+('G2G Turnout'!$B284*(Settings!M$4+('G2G Turnout'!$B284*Settings!M$5)))</f>
        <v>40985.5</v>
      </c>
      <c r="AC284" s="18">
        <f>Settings!M$6+('G2G Turnout'!$B284*(Settings!M$7+('G2G Turnout'!$B284*Settings!M$8)))</f>
        <v>4138.55</v>
      </c>
      <c r="AD284" s="18">
        <f>Settings!N$3+('G2G Turnout'!$B284*(Settings!N$4+('G2G Turnout'!$B284*Settings!N$5)))</f>
        <v>40985.5</v>
      </c>
      <c r="AE284" s="18">
        <f>Settings!N$6+('G2G Turnout'!$B284*(Settings!N$7+('G2G Turnout'!$B284*Settings!N$8)))</f>
        <v>408905</v>
      </c>
      <c r="AF284" s="4"/>
    </row>
    <row r="285" spans="1:32" x14ac:dyDescent="0.25">
      <c r="A285" s="4"/>
      <c r="B285" s="8">
        <v>282</v>
      </c>
      <c r="C285" s="18">
        <f>MAX(D284*(Settings!$C$15/Settings!$C$14),Settings!$C$16)</f>
        <v>6.0693262500000005</v>
      </c>
      <c r="D285" s="18">
        <f t="shared" si="12"/>
        <v>-2626313.4498015004</v>
      </c>
      <c r="E285" s="18">
        <f>G285*C285</f>
        <v>2777379.5298015005</v>
      </c>
      <c r="F285" s="18">
        <f t="shared" si="13"/>
        <v>151066.08000000002</v>
      </c>
      <c r="G285" s="18">
        <f t="shared" si="14"/>
        <v>457609.2</v>
      </c>
      <c r="H285" s="20">
        <f>Settings!C$3+('G2G Turnout'!$B285*(Settings!C$4+('G2G Turnout'!$B285*Settings!C$5)))</f>
        <v>923.43999999999994</v>
      </c>
      <c r="I285" s="18">
        <f>Settings!C$6+('G2G Turnout'!$B285*(Settings!C$7+('G2G Turnout'!$B285*Settings!C$8)))</f>
        <v>50</v>
      </c>
      <c r="J285" s="18">
        <f>Settings!D$3+('G2G Turnout'!$B285*(Settings!D$4+('G2G Turnout'!$B285*Settings!D$5)))</f>
        <v>923.43999999999994</v>
      </c>
      <c r="K285" s="18">
        <f>Settings!D$6+('G2G Turnout'!$B285*(Settings!D$7+('G2G Turnout'!$B285*Settings!D$8)))</f>
        <v>873.43999999999994</v>
      </c>
      <c r="L285" s="18">
        <f>Settings!E$3+('G2G Turnout'!$B285*(Settings!E$4+('G2G Turnout'!$B285*Settings!E$5)))</f>
        <v>4217.2000000000007</v>
      </c>
      <c r="M285" s="18">
        <f>Settings!E$6+('G2G Turnout'!$B285*(Settings!E$7+('G2G Turnout'!$B285*Settings!E$8)))</f>
        <v>50</v>
      </c>
      <c r="N285" s="18">
        <f>Settings!F$3+('G2G Turnout'!$B285*(Settings!F$4+('G2G Turnout'!$B285*Settings!F$5)))</f>
        <v>4217.2000000000007</v>
      </c>
      <c r="O285" s="18">
        <f>Settings!F$6+('G2G Turnout'!$B285*(Settings!F$7+('G2G Turnout'!$B285*Settings!F$8)))</f>
        <v>873.43999999999994</v>
      </c>
      <c r="P285" s="18">
        <f>Settings!G$3+('G2G Turnout'!$B285*(Settings!G$4+('G2G Turnout'!$B285*Settings!G$5)))</f>
        <v>4217.2000000000007</v>
      </c>
      <c r="Q285" s="18">
        <f>Settings!G$6+('G2G Turnout'!$B285*(Settings!G$7+('G2G Turnout'!$B285*Settings!G$8)))</f>
        <v>1696.8799999999999</v>
      </c>
      <c r="R285" s="18">
        <f>Settings!H$3+('G2G Turnout'!$B285*(Settings!H$4+('G2G Turnout'!$B285*Settings!H$5)))</f>
        <v>4217.2000000000007</v>
      </c>
      <c r="S285" s="18">
        <f>Settings!H$6+('G2G Turnout'!$B285*(Settings!H$7+('G2G Turnout'!$B285*Settings!H$8)))</f>
        <v>4167.2000000000007</v>
      </c>
      <c r="T285" s="18">
        <f>Settings!I$3+('G2G Turnout'!$B285*(Settings!I$4+('G2G Turnout'!$B285*Settings!I$5)))</f>
        <v>8334.4000000000015</v>
      </c>
      <c r="U285" s="18">
        <f>Settings!I$6+('G2G Turnout'!$B285*(Settings!I$7+('G2G Turnout'!$B285*Settings!I$8)))</f>
        <v>873.43999999999994</v>
      </c>
      <c r="V285" s="18">
        <f>Settings!J$3+('G2G Turnout'!$B285*(Settings!J$4+('G2G Turnout'!$B285*Settings!J$5)))</f>
        <v>8334.4000000000015</v>
      </c>
      <c r="W285" s="18">
        <f>Settings!J$6+('G2G Turnout'!$B285*(Settings!J$7+('G2G Turnout'!$B285*Settings!J$8)))</f>
        <v>4167.2000000000007</v>
      </c>
      <c r="X285" s="18">
        <f>Settings!K$3+('G2G Turnout'!$B285*(Settings!K$4+('G2G Turnout'!$B285*Settings!K$5)))</f>
        <v>8334.4000000000015</v>
      </c>
      <c r="Y285" s="18">
        <f>Settings!K$6+('G2G Turnout'!$B285*(Settings!K$7+('G2G Turnout'!$B285*Settings!K$8)))</f>
        <v>8284.4000000000015</v>
      </c>
      <c r="Z285" s="18">
        <f>Settings!L$3+('G2G Turnout'!$B285*(Settings!L$4+('G2G Turnout'!$B285*Settings!L$5)))</f>
        <v>24803.199999999997</v>
      </c>
      <c r="AA285" s="18">
        <f>Settings!L$6+('G2G Turnout'!$B285*(Settings!L$7+('G2G Turnout'!$B285*Settings!L$8)))</f>
        <v>20636</v>
      </c>
      <c r="AB285" s="18">
        <f>Settings!M$3+('G2G Turnout'!$B285*(Settings!M$4+('G2G Turnout'!$B285*Settings!M$5)))</f>
        <v>41272</v>
      </c>
      <c r="AC285" s="18">
        <f>Settings!M$6+('G2G Turnout'!$B285*(Settings!M$7+('G2G Turnout'!$B285*Settings!M$8)))</f>
        <v>4167.2000000000007</v>
      </c>
      <c r="AD285" s="18">
        <f>Settings!N$3+('G2G Turnout'!$B285*(Settings!N$4+('G2G Turnout'!$B285*Settings!N$5)))</f>
        <v>41272</v>
      </c>
      <c r="AE285" s="18">
        <f>Settings!N$6+('G2G Turnout'!$B285*(Settings!N$7+('G2G Turnout'!$B285*Settings!N$8)))</f>
        <v>411770</v>
      </c>
      <c r="AF285" s="4"/>
    </row>
    <row r="286" spans="1:32" x14ac:dyDescent="0.25">
      <c r="A286" s="4"/>
      <c r="B286" s="8">
        <v>283</v>
      </c>
      <c r="C286" s="18">
        <f>MAX(D285*(Settings!$C$15/Settings!$C$14),Settings!$C$16)</f>
        <v>0.25</v>
      </c>
      <c r="D286" s="18">
        <f t="shared" si="12"/>
        <v>36912.467500000013</v>
      </c>
      <c r="E286" s="18">
        <f>G286*C286</f>
        <v>115200.1125</v>
      </c>
      <c r="F286" s="18">
        <f t="shared" si="13"/>
        <v>152112.58000000002</v>
      </c>
      <c r="G286" s="18">
        <f t="shared" si="14"/>
        <v>460800.45</v>
      </c>
      <c r="H286" s="20">
        <f>Settings!C$3+('G2G Turnout'!$B286*(Settings!C$4+('G2G Turnout'!$B286*Settings!C$5)))</f>
        <v>929.19</v>
      </c>
      <c r="I286" s="18">
        <f>Settings!C$6+('G2G Turnout'!$B286*(Settings!C$7+('G2G Turnout'!$B286*Settings!C$8)))</f>
        <v>50</v>
      </c>
      <c r="J286" s="18">
        <f>Settings!D$3+('G2G Turnout'!$B286*(Settings!D$4+('G2G Turnout'!$B286*Settings!D$5)))</f>
        <v>929.19</v>
      </c>
      <c r="K286" s="18">
        <f>Settings!D$6+('G2G Turnout'!$B286*(Settings!D$7+('G2G Turnout'!$B286*Settings!D$8)))</f>
        <v>879.19</v>
      </c>
      <c r="L286" s="18">
        <f>Settings!E$3+('G2G Turnout'!$B286*(Settings!E$4+('G2G Turnout'!$B286*Settings!E$5)))</f>
        <v>4245.95</v>
      </c>
      <c r="M286" s="18">
        <f>Settings!E$6+('G2G Turnout'!$B286*(Settings!E$7+('G2G Turnout'!$B286*Settings!E$8)))</f>
        <v>50</v>
      </c>
      <c r="N286" s="18">
        <f>Settings!F$3+('G2G Turnout'!$B286*(Settings!F$4+('G2G Turnout'!$B286*Settings!F$5)))</f>
        <v>4245.95</v>
      </c>
      <c r="O286" s="18">
        <f>Settings!F$6+('G2G Turnout'!$B286*(Settings!F$7+('G2G Turnout'!$B286*Settings!F$8)))</f>
        <v>879.19</v>
      </c>
      <c r="P286" s="18">
        <f>Settings!G$3+('G2G Turnout'!$B286*(Settings!G$4+('G2G Turnout'!$B286*Settings!G$5)))</f>
        <v>4245.95</v>
      </c>
      <c r="Q286" s="18">
        <f>Settings!G$6+('G2G Turnout'!$B286*(Settings!G$7+('G2G Turnout'!$B286*Settings!G$8)))</f>
        <v>1708.38</v>
      </c>
      <c r="R286" s="18">
        <f>Settings!H$3+('G2G Turnout'!$B286*(Settings!H$4+('G2G Turnout'!$B286*Settings!H$5)))</f>
        <v>4245.95</v>
      </c>
      <c r="S286" s="18">
        <f>Settings!H$6+('G2G Turnout'!$B286*(Settings!H$7+('G2G Turnout'!$B286*Settings!H$8)))</f>
        <v>4195.95</v>
      </c>
      <c r="T286" s="18">
        <f>Settings!I$3+('G2G Turnout'!$B286*(Settings!I$4+('G2G Turnout'!$B286*Settings!I$5)))</f>
        <v>8391.9</v>
      </c>
      <c r="U286" s="18">
        <f>Settings!I$6+('G2G Turnout'!$B286*(Settings!I$7+('G2G Turnout'!$B286*Settings!I$8)))</f>
        <v>879.19</v>
      </c>
      <c r="V286" s="18">
        <f>Settings!J$3+('G2G Turnout'!$B286*(Settings!J$4+('G2G Turnout'!$B286*Settings!J$5)))</f>
        <v>8391.9</v>
      </c>
      <c r="W286" s="18">
        <f>Settings!J$6+('G2G Turnout'!$B286*(Settings!J$7+('G2G Turnout'!$B286*Settings!J$8)))</f>
        <v>4195.95</v>
      </c>
      <c r="X286" s="18">
        <f>Settings!K$3+('G2G Turnout'!$B286*(Settings!K$4+('G2G Turnout'!$B286*Settings!K$5)))</f>
        <v>8391.9</v>
      </c>
      <c r="Y286" s="18">
        <f>Settings!K$6+('G2G Turnout'!$B286*(Settings!K$7+('G2G Turnout'!$B286*Settings!K$8)))</f>
        <v>8341.9</v>
      </c>
      <c r="Z286" s="18">
        <f>Settings!L$3+('G2G Turnout'!$B286*(Settings!L$4+('G2G Turnout'!$B286*Settings!L$5)))</f>
        <v>24975.699999999997</v>
      </c>
      <c r="AA286" s="18">
        <f>Settings!L$6+('G2G Turnout'!$B286*(Settings!L$7+('G2G Turnout'!$B286*Settings!L$8)))</f>
        <v>20779.75</v>
      </c>
      <c r="AB286" s="18">
        <f>Settings!M$3+('G2G Turnout'!$B286*(Settings!M$4+('G2G Turnout'!$B286*Settings!M$5)))</f>
        <v>41559.5</v>
      </c>
      <c r="AC286" s="18">
        <f>Settings!M$6+('G2G Turnout'!$B286*(Settings!M$7+('G2G Turnout'!$B286*Settings!M$8)))</f>
        <v>4195.95</v>
      </c>
      <c r="AD286" s="18">
        <f>Settings!N$3+('G2G Turnout'!$B286*(Settings!N$4+('G2G Turnout'!$B286*Settings!N$5)))</f>
        <v>41559.5</v>
      </c>
      <c r="AE286" s="18">
        <f>Settings!N$6+('G2G Turnout'!$B286*(Settings!N$7+('G2G Turnout'!$B286*Settings!N$8)))</f>
        <v>414645</v>
      </c>
      <c r="AF286" s="4"/>
    </row>
    <row r="287" spans="1:32" x14ac:dyDescent="0.25">
      <c r="A287" s="4"/>
      <c r="B287" s="8">
        <v>284</v>
      </c>
      <c r="C287" s="18">
        <f>MAX(D286*(Settings!$C$15/Settings!$C$14),Settings!$C$16)</f>
        <v>6.152077916666669</v>
      </c>
      <c r="D287" s="18">
        <f t="shared" si="12"/>
        <v>-2701418.659151501</v>
      </c>
      <c r="E287" s="18">
        <f>G287*C287</f>
        <v>2854581.3791515012</v>
      </c>
      <c r="F287" s="18">
        <f t="shared" si="13"/>
        <v>153162.72</v>
      </c>
      <c r="G287" s="18">
        <f t="shared" si="14"/>
        <v>464002.8</v>
      </c>
      <c r="H287" s="20">
        <f>Settings!C$3+('G2G Turnout'!$B287*(Settings!C$4+('G2G Turnout'!$B287*Settings!C$5)))</f>
        <v>934.96</v>
      </c>
      <c r="I287" s="18">
        <f>Settings!C$6+('G2G Turnout'!$B287*(Settings!C$7+('G2G Turnout'!$B287*Settings!C$8)))</f>
        <v>50</v>
      </c>
      <c r="J287" s="18">
        <f>Settings!D$3+('G2G Turnout'!$B287*(Settings!D$4+('G2G Turnout'!$B287*Settings!D$5)))</f>
        <v>934.96</v>
      </c>
      <c r="K287" s="18">
        <f>Settings!D$6+('G2G Turnout'!$B287*(Settings!D$7+('G2G Turnout'!$B287*Settings!D$8)))</f>
        <v>884.96</v>
      </c>
      <c r="L287" s="18">
        <f>Settings!E$3+('G2G Turnout'!$B287*(Settings!E$4+('G2G Turnout'!$B287*Settings!E$5)))</f>
        <v>4274.8</v>
      </c>
      <c r="M287" s="18">
        <f>Settings!E$6+('G2G Turnout'!$B287*(Settings!E$7+('G2G Turnout'!$B287*Settings!E$8)))</f>
        <v>50</v>
      </c>
      <c r="N287" s="18">
        <f>Settings!F$3+('G2G Turnout'!$B287*(Settings!F$4+('G2G Turnout'!$B287*Settings!F$5)))</f>
        <v>4274.8</v>
      </c>
      <c r="O287" s="18">
        <f>Settings!F$6+('G2G Turnout'!$B287*(Settings!F$7+('G2G Turnout'!$B287*Settings!F$8)))</f>
        <v>884.96</v>
      </c>
      <c r="P287" s="18">
        <f>Settings!G$3+('G2G Turnout'!$B287*(Settings!G$4+('G2G Turnout'!$B287*Settings!G$5)))</f>
        <v>4274.8</v>
      </c>
      <c r="Q287" s="18">
        <f>Settings!G$6+('G2G Turnout'!$B287*(Settings!G$7+('G2G Turnout'!$B287*Settings!G$8)))</f>
        <v>1719.92</v>
      </c>
      <c r="R287" s="18">
        <f>Settings!H$3+('G2G Turnout'!$B287*(Settings!H$4+('G2G Turnout'!$B287*Settings!H$5)))</f>
        <v>4274.8</v>
      </c>
      <c r="S287" s="18">
        <f>Settings!H$6+('G2G Turnout'!$B287*(Settings!H$7+('G2G Turnout'!$B287*Settings!H$8)))</f>
        <v>4224.8</v>
      </c>
      <c r="T287" s="18">
        <f>Settings!I$3+('G2G Turnout'!$B287*(Settings!I$4+('G2G Turnout'!$B287*Settings!I$5)))</f>
        <v>8449.6</v>
      </c>
      <c r="U287" s="18">
        <f>Settings!I$6+('G2G Turnout'!$B287*(Settings!I$7+('G2G Turnout'!$B287*Settings!I$8)))</f>
        <v>884.96</v>
      </c>
      <c r="V287" s="18">
        <f>Settings!J$3+('G2G Turnout'!$B287*(Settings!J$4+('G2G Turnout'!$B287*Settings!J$5)))</f>
        <v>8449.6</v>
      </c>
      <c r="W287" s="18">
        <f>Settings!J$6+('G2G Turnout'!$B287*(Settings!J$7+('G2G Turnout'!$B287*Settings!J$8)))</f>
        <v>4224.8</v>
      </c>
      <c r="X287" s="18">
        <f>Settings!K$3+('G2G Turnout'!$B287*(Settings!K$4+('G2G Turnout'!$B287*Settings!K$5)))</f>
        <v>8449.6</v>
      </c>
      <c r="Y287" s="18">
        <f>Settings!K$6+('G2G Turnout'!$B287*(Settings!K$7+('G2G Turnout'!$B287*Settings!K$8)))</f>
        <v>8399.6</v>
      </c>
      <c r="Z287" s="18">
        <f>Settings!L$3+('G2G Turnout'!$B287*(Settings!L$4+('G2G Turnout'!$B287*Settings!L$5)))</f>
        <v>25148.799999999999</v>
      </c>
      <c r="AA287" s="18">
        <f>Settings!L$6+('G2G Turnout'!$B287*(Settings!L$7+('G2G Turnout'!$B287*Settings!L$8)))</f>
        <v>20924</v>
      </c>
      <c r="AB287" s="18">
        <f>Settings!M$3+('G2G Turnout'!$B287*(Settings!M$4+('G2G Turnout'!$B287*Settings!M$5)))</f>
        <v>41848</v>
      </c>
      <c r="AC287" s="18">
        <f>Settings!M$6+('G2G Turnout'!$B287*(Settings!M$7+('G2G Turnout'!$B287*Settings!M$8)))</f>
        <v>4224.8</v>
      </c>
      <c r="AD287" s="18">
        <f>Settings!N$3+('G2G Turnout'!$B287*(Settings!N$4+('G2G Turnout'!$B287*Settings!N$5)))</f>
        <v>41848</v>
      </c>
      <c r="AE287" s="18">
        <f>Settings!N$6+('G2G Turnout'!$B287*(Settings!N$7+('G2G Turnout'!$B287*Settings!N$8)))</f>
        <v>417530</v>
      </c>
      <c r="AF287" s="4"/>
    </row>
    <row r="288" spans="1:32" x14ac:dyDescent="0.25">
      <c r="A288" s="4"/>
      <c r="B288" s="8">
        <v>285</v>
      </c>
      <c r="C288" s="18">
        <f>MAX(D287*(Settings!$C$15/Settings!$C$14),Settings!$C$16)</f>
        <v>0.25</v>
      </c>
      <c r="D288" s="18">
        <f t="shared" si="12"/>
        <v>37412.4375</v>
      </c>
      <c r="E288" s="18">
        <f>G288*C288</f>
        <v>116804.0625</v>
      </c>
      <c r="F288" s="18">
        <f t="shared" si="13"/>
        <v>154216.5</v>
      </c>
      <c r="G288" s="18">
        <f t="shared" si="14"/>
        <v>467216.25</v>
      </c>
      <c r="H288" s="20">
        <f>Settings!C$3+('G2G Turnout'!$B288*(Settings!C$4+('G2G Turnout'!$B288*Settings!C$5)))</f>
        <v>940.75</v>
      </c>
      <c r="I288" s="18">
        <f>Settings!C$6+('G2G Turnout'!$B288*(Settings!C$7+('G2G Turnout'!$B288*Settings!C$8)))</f>
        <v>50</v>
      </c>
      <c r="J288" s="18">
        <f>Settings!D$3+('G2G Turnout'!$B288*(Settings!D$4+('G2G Turnout'!$B288*Settings!D$5)))</f>
        <v>940.75</v>
      </c>
      <c r="K288" s="18">
        <f>Settings!D$6+('G2G Turnout'!$B288*(Settings!D$7+('G2G Turnout'!$B288*Settings!D$8)))</f>
        <v>890.75</v>
      </c>
      <c r="L288" s="18">
        <f>Settings!E$3+('G2G Turnout'!$B288*(Settings!E$4+('G2G Turnout'!$B288*Settings!E$5)))</f>
        <v>4303.75</v>
      </c>
      <c r="M288" s="18">
        <f>Settings!E$6+('G2G Turnout'!$B288*(Settings!E$7+('G2G Turnout'!$B288*Settings!E$8)))</f>
        <v>50</v>
      </c>
      <c r="N288" s="18">
        <f>Settings!F$3+('G2G Turnout'!$B288*(Settings!F$4+('G2G Turnout'!$B288*Settings!F$5)))</f>
        <v>4303.75</v>
      </c>
      <c r="O288" s="18">
        <f>Settings!F$6+('G2G Turnout'!$B288*(Settings!F$7+('G2G Turnout'!$B288*Settings!F$8)))</f>
        <v>890.75</v>
      </c>
      <c r="P288" s="18">
        <f>Settings!G$3+('G2G Turnout'!$B288*(Settings!G$4+('G2G Turnout'!$B288*Settings!G$5)))</f>
        <v>4303.75</v>
      </c>
      <c r="Q288" s="18">
        <f>Settings!G$6+('G2G Turnout'!$B288*(Settings!G$7+('G2G Turnout'!$B288*Settings!G$8)))</f>
        <v>1731.5</v>
      </c>
      <c r="R288" s="18">
        <f>Settings!H$3+('G2G Turnout'!$B288*(Settings!H$4+('G2G Turnout'!$B288*Settings!H$5)))</f>
        <v>4303.75</v>
      </c>
      <c r="S288" s="18">
        <f>Settings!H$6+('G2G Turnout'!$B288*(Settings!H$7+('G2G Turnout'!$B288*Settings!H$8)))</f>
        <v>4253.75</v>
      </c>
      <c r="T288" s="18">
        <f>Settings!I$3+('G2G Turnout'!$B288*(Settings!I$4+('G2G Turnout'!$B288*Settings!I$5)))</f>
        <v>8507.5</v>
      </c>
      <c r="U288" s="18">
        <f>Settings!I$6+('G2G Turnout'!$B288*(Settings!I$7+('G2G Turnout'!$B288*Settings!I$8)))</f>
        <v>890.75</v>
      </c>
      <c r="V288" s="18">
        <f>Settings!J$3+('G2G Turnout'!$B288*(Settings!J$4+('G2G Turnout'!$B288*Settings!J$5)))</f>
        <v>8507.5</v>
      </c>
      <c r="W288" s="18">
        <f>Settings!J$6+('G2G Turnout'!$B288*(Settings!J$7+('G2G Turnout'!$B288*Settings!J$8)))</f>
        <v>4253.75</v>
      </c>
      <c r="X288" s="18">
        <f>Settings!K$3+('G2G Turnout'!$B288*(Settings!K$4+('G2G Turnout'!$B288*Settings!K$5)))</f>
        <v>8507.5</v>
      </c>
      <c r="Y288" s="18">
        <f>Settings!K$6+('G2G Turnout'!$B288*(Settings!K$7+('G2G Turnout'!$B288*Settings!K$8)))</f>
        <v>8457.5</v>
      </c>
      <c r="Z288" s="18">
        <f>Settings!L$3+('G2G Turnout'!$B288*(Settings!L$4+('G2G Turnout'!$B288*Settings!L$5)))</f>
        <v>25322.5</v>
      </c>
      <c r="AA288" s="18">
        <f>Settings!L$6+('G2G Turnout'!$B288*(Settings!L$7+('G2G Turnout'!$B288*Settings!L$8)))</f>
        <v>21068.75</v>
      </c>
      <c r="AB288" s="18">
        <f>Settings!M$3+('G2G Turnout'!$B288*(Settings!M$4+('G2G Turnout'!$B288*Settings!M$5)))</f>
        <v>42137.5</v>
      </c>
      <c r="AC288" s="18">
        <f>Settings!M$6+('G2G Turnout'!$B288*(Settings!M$7+('G2G Turnout'!$B288*Settings!M$8)))</f>
        <v>4253.75</v>
      </c>
      <c r="AD288" s="18">
        <f>Settings!N$3+('G2G Turnout'!$B288*(Settings!N$4+('G2G Turnout'!$B288*Settings!N$5)))</f>
        <v>42137.5</v>
      </c>
      <c r="AE288" s="18">
        <f>Settings!N$6+('G2G Turnout'!$B288*(Settings!N$7+('G2G Turnout'!$B288*Settings!N$8)))</f>
        <v>420425</v>
      </c>
      <c r="AF288" s="4"/>
    </row>
    <row r="289" spans="1:32" x14ac:dyDescent="0.25">
      <c r="A289" s="4"/>
      <c r="B289" s="8">
        <v>286</v>
      </c>
      <c r="C289" s="18">
        <f>MAX(D288*(Settings!$C$15/Settings!$C$14),Settings!$C$16)</f>
        <v>6.2354062499999996</v>
      </c>
      <c r="D289" s="18">
        <f t="shared" si="12"/>
        <v>-2778115.5845749998</v>
      </c>
      <c r="E289" s="18">
        <f>G289*C289</f>
        <v>2933389.5045749997</v>
      </c>
      <c r="F289" s="18">
        <f t="shared" si="13"/>
        <v>155273.91999999998</v>
      </c>
      <c r="G289" s="18">
        <f t="shared" si="14"/>
        <v>470440.8</v>
      </c>
      <c r="H289" s="20">
        <f>Settings!C$3+('G2G Turnout'!$B289*(Settings!C$4+('G2G Turnout'!$B289*Settings!C$5)))</f>
        <v>946.56</v>
      </c>
      <c r="I289" s="18">
        <f>Settings!C$6+('G2G Turnout'!$B289*(Settings!C$7+('G2G Turnout'!$B289*Settings!C$8)))</f>
        <v>50</v>
      </c>
      <c r="J289" s="18">
        <f>Settings!D$3+('G2G Turnout'!$B289*(Settings!D$4+('G2G Turnout'!$B289*Settings!D$5)))</f>
        <v>946.56</v>
      </c>
      <c r="K289" s="18">
        <f>Settings!D$6+('G2G Turnout'!$B289*(Settings!D$7+('G2G Turnout'!$B289*Settings!D$8)))</f>
        <v>896.56</v>
      </c>
      <c r="L289" s="18">
        <f>Settings!E$3+('G2G Turnout'!$B289*(Settings!E$4+('G2G Turnout'!$B289*Settings!E$5)))</f>
        <v>4332.8</v>
      </c>
      <c r="M289" s="18">
        <f>Settings!E$6+('G2G Turnout'!$B289*(Settings!E$7+('G2G Turnout'!$B289*Settings!E$8)))</f>
        <v>50</v>
      </c>
      <c r="N289" s="18">
        <f>Settings!F$3+('G2G Turnout'!$B289*(Settings!F$4+('G2G Turnout'!$B289*Settings!F$5)))</f>
        <v>4332.8</v>
      </c>
      <c r="O289" s="18">
        <f>Settings!F$6+('G2G Turnout'!$B289*(Settings!F$7+('G2G Turnout'!$B289*Settings!F$8)))</f>
        <v>896.56</v>
      </c>
      <c r="P289" s="18">
        <f>Settings!G$3+('G2G Turnout'!$B289*(Settings!G$4+('G2G Turnout'!$B289*Settings!G$5)))</f>
        <v>4332.8</v>
      </c>
      <c r="Q289" s="18">
        <f>Settings!G$6+('G2G Turnout'!$B289*(Settings!G$7+('G2G Turnout'!$B289*Settings!G$8)))</f>
        <v>1743.12</v>
      </c>
      <c r="R289" s="18">
        <f>Settings!H$3+('G2G Turnout'!$B289*(Settings!H$4+('G2G Turnout'!$B289*Settings!H$5)))</f>
        <v>4332.8</v>
      </c>
      <c r="S289" s="18">
        <f>Settings!H$6+('G2G Turnout'!$B289*(Settings!H$7+('G2G Turnout'!$B289*Settings!H$8)))</f>
        <v>4282.8</v>
      </c>
      <c r="T289" s="18">
        <f>Settings!I$3+('G2G Turnout'!$B289*(Settings!I$4+('G2G Turnout'!$B289*Settings!I$5)))</f>
        <v>8565.6</v>
      </c>
      <c r="U289" s="18">
        <f>Settings!I$6+('G2G Turnout'!$B289*(Settings!I$7+('G2G Turnout'!$B289*Settings!I$8)))</f>
        <v>896.56</v>
      </c>
      <c r="V289" s="18">
        <f>Settings!J$3+('G2G Turnout'!$B289*(Settings!J$4+('G2G Turnout'!$B289*Settings!J$5)))</f>
        <v>8565.6</v>
      </c>
      <c r="W289" s="18">
        <f>Settings!J$6+('G2G Turnout'!$B289*(Settings!J$7+('G2G Turnout'!$B289*Settings!J$8)))</f>
        <v>4282.8</v>
      </c>
      <c r="X289" s="18">
        <f>Settings!K$3+('G2G Turnout'!$B289*(Settings!K$4+('G2G Turnout'!$B289*Settings!K$5)))</f>
        <v>8565.6</v>
      </c>
      <c r="Y289" s="18">
        <f>Settings!K$6+('G2G Turnout'!$B289*(Settings!K$7+('G2G Turnout'!$B289*Settings!K$8)))</f>
        <v>8515.6</v>
      </c>
      <c r="Z289" s="18">
        <f>Settings!L$3+('G2G Turnout'!$B289*(Settings!L$4+('G2G Turnout'!$B289*Settings!L$5)))</f>
        <v>25496.799999999999</v>
      </c>
      <c r="AA289" s="18">
        <f>Settings!L$6+('G2G Turnout'!$B289*(Settings!L$7+('G2G Turnout'!$B289*Settings!L$8)))</f>
        <v>21214</v>
      </c>
      <c r="AB289" s="18">
        <f>Settings!M$3+('G2G Turnout'!$B289*(Settings!M$4+('G2G Turnout'!$B289*Settings!M$5)))</f>
        <v>42428</v>
      </c>
      <c r="AC289" s="18">
        <f>Settings!M$6+('G2G Turnout'!$B289*(Settings!M$7+('G2G Turnout'!$B289*Settings!M$8)))</f>
        <v>4282.8</v>
      </c>
      <c r="AD289" s="18">
        <f>Settings!N$3+('G2G Turnout'!$B289*(Settings!N$4+('G2G Turnout'!$B289*Settings!N$5)))</f>
        <v>42428</v>
      </c>
      <c r="AE289" s="18">
        <f>Settings!N$6+('G2G Turnout'!$B289*(Settings!N$7+('G2G Turnout'!$B289*Settings!N$8)))</f>
        <v>423330</v>
      </c>
      <c r="AF289" s="4"/>
    </row>
    <row r="290" spans="1:32" x14ac:dyDescent="0.25">
      <c r="A290" s="4"/>
      <c r="B290" s="8">
        <v>287</v>
      </c>
      <c r="C290" s="18">
        <f>MAX(D289*(Settings!$C$15/Settings!$C$14),Settings!$C$16)</f>
        <v>0.25</v>
      </c>
      <c r="D290" s="18">
        <f t="shared" si="12"/>
        <v>37915.867500000008</v>
      </c>
      <c r="E290" s="18">
        <f>G290*C290</f>
        <v>118419.1125</v>
      </c>
      <c r="F290" s="18">
        <f t="shared" si="13"/>
        <v>156334.98000000001</v>
      </c>
      <c r="G290" s="18">
        <f t="shared" si="14"/>
        <v>473676.45</v>
      </c>
      <c r="H290" s="20">
        <f>Settings!C$3+('G2G Turnout'!$B290*(Settings!C$4+('G2G Turnout'!$B290*Settings!C$5)))</f>
        <v>952.3900000000001</v>
      </c>
      <c r="I290" s="18">
        <f>Settings!C$6+('G2G Turnout'!$B290*(Settings!C$7+('G2G Turnout'!$B290*Settings!C$8)))</f>
        <v>50</v>
      </c>
      <c r="J290" s="18">
        <f>Settings!D$3+('G2G Turnout'!$B290*(Settings!D$4+('G2G Turnout'!$B290*Settings!D$5)))</f>
        <v>952.3900000000001</v>
      </c>
      <c r="K290" s="18">
        <f>Settings!D$6+('G2G Turnout'!$B290*(Settings!D$7+('G2G Turnout'!$B290*Settings!D$8)))</f>
        <v>902.3900000000001</v>
      </c>
      <c r="L290" s="18">
        <f>Settings!E$3+('G2G Turnout'!$B290*(Settings!E$4+('G2G Turnout'!$B290*Settings!E$5)))</f>
        <v>4361.9500000000007</v>
      </c>
      <c r="M290" s="18">
        <f>Settings!E$6+('G2G Turnout'!$B290*(Settings!E$7+('G2G Turnout'!$B290*Settings!E$8)))</f>
        <v>50</v>
      </c>
      <c r="N290" s="18">
        <f>Settings!F$3+('G2G Turnout'!$B290*(Settings!F$4+('G2G Turnout'!$B290*Settings!F$5)))</f>
        <v>4361.9500000000007</v>
      </c>
      <c r="O290" s="18">
        <f>Settings!F$6+('G2G Turnout'!$B290*(Settings!F$7+('G2G Turnout'!$B290*Settings!F$8)))</f>
        <v>902.3900000000001</v>
      </c>
      <c r="P290" s="18">
        <f>Settings!G$3+('G2G Turnout'!$B290*(Settings!G$4+('G2G Turnout'!$B290*Settings!G$5)))</f>
        <v>4361.9500000000007</v>
      </c>
      <c r="Q290" s="18">
        <f>Settings!G$6+('G2G Turnout'!$B290*(Settings!G$7+('G2G Turnout'!$B290*Settings!G$8)))</f>
        <v>1754.7800000000002</v>
      </c>
      <c r="R290" s="18">
        <f>Settings!H$3+('G2G Turnout'!$B290*(Settings!H$4+('G2G Turnout'!$B290*Settings!H$5)))</f>
        <v>4361.9500000000007</v>
      </c>
      <c r="S290" s="18">
        <f>Settings!H$6+('G2G Turnout'!$B290*(Settings!H$7+('G2G Turnout'!$B290*Settings!H$8)))</f>
        <v>4311.9500000000007</v>
      </c>
      <c r="T290" s="18">
        <f>Settings!I$3+('G2G Turnout'!$B290*(Settings!I$4+('G2G Turnout'!$B290*Settings!I$5)))</f>
        <v>8623.9000000000015</v>
      </c>
      <c r="U290" s="18">
        <f>Settings!I$6+('G2G Turnout'!$B290*(Settings!I$7+('G2G Turnout'!$B290*Settings!I$8)))</f>
        <v>902.3900000000001</v>
      </c>
      <c r="V290" s="18">
        <f>Settings!J$3+('G2G Turnout'!$B290*(Settings!J$4+('G2G Turnout'!$B290*Settings!J$5)))</f>
        <v>8623.9000000000015</v>
      </c>
      <c r="W290" s="18">
        <f>Settings!J$6+('G2G Turnout'!$B290*(Settings!J$7+('G2G Turnout'!$B290*Settings!J$8)))</f>
        <v>4311.9500000000007</v>
      </c>
      <c r="X290" s="18">
        <f>Settings!K$3+('G2G Turnout'!$B290*(Settings!K$4+('G2G Turnout'!$B290*Settings!K$5)))</f>
        <v>8623.9000000000015</v>
      </c>
      <c r="Y290" s="18">
        <f>Settings!K$6+('G2G Turnout'!$B290*(Settings!K$7+('G2G Turnout'!$B290*Settings!K$8)))</f>
        <v>8573.9000000000015</v>
      </c>
      <c r="Z290" s="18">
        <f>Settings!L$3+('G2G Turnout'!$B290*(Settings!L$4+('G2G Turnout'!$B290*Settings!L$5)))</f>
        <v>25671.699999999997</v>
      </c>
      <c r="AA290" s="18">
        <f>Settings!L$6+('G2G Turnout'!$B290*(Settings!L$7+('G2G Turnout'!$B290*Settings!L$8)))</f>
        <v>21359.75</v>
      </c>
      <c r="AB290" s="18">
        <f>Settings!M$3+('G2G Turnout'!$B290*(Settings!M$4+('G2G Turnout'!$B290*Settings!M$5)))</f>
        <v>42719.5</v>
      </c>
      <c r="AC290" s="18">
        <f>Settings!M$6+('G2G Turnout'!$B290*(Settings!M$7+('G2G Turnout'!$B290*Settings!M$8)))</f>
        <v>4311.9500000000007</v>
      </c>
      <c r="AD290" s="18">
        <f>Settings!N$3+('G2G Turnout'!$B290*(Settings!N$4+('G2G Turnout'!$B290*Settings!N$5)))</f>
        <v>42719.5</v>
      </c>
      <c r="AE290" s="18">
        <f>Settings!N$6+('G2G Turnout'!$B290*(Settings!N$7+('G2G Turnout'!$B290*Settings!N$8)))</f>
        <v>426245</v>
      </c>
      <c r="AF290" s="4"/>
    </row>
    <row r="291" spans="1:32" x14ac:dyDescent="0.25">
      <c r="A291" s="4"/>
      <c r="B291" s="8">
        <v>288</v>
      </c>
      <c r="C291" s="18">
        <f>MAX(D290*(Settings!$C$15/Settings!$C$14),Settings!$C$16)</f>
        <v>6.319311250000001</v>
      </c>
      <c r="D291" s="18">
        <f t="shared" si="12"/>
        <v>-2856426.4631460006</v>
      </c>
      <c r="E291" s="18">
        <f>G291*C291</f>
        <v>3013826.1431460008</v>
      </c>
      <c r="F291" s="18">
        <f t="shared" si="13"/>
        <v>157399.67999999999</v>
      </c>
      <c r="G291" s="18">
        <f t="shared" si="14"/>
        <v>476923.2</v>
      </c>
      <c r="H291" s="20">
        <f>Settings!C$3+('G2G Turnout'!$B291*(Settings!C$4+('G2G Turnout'!$B291*Settings!C$5)))</f>
        <v>958.24</v>
      </c>
      <c r="I291" s="18">
        <f>Settings!C$6+('G2G Turnout'!$B291*(Settings!C$7+('G2G Turnout'!$B291*Settings!C$8)))</f>
        <v>50</v>
      </c>
      <c r="J291" s="18">
        <f>Settings!D$3+('G2G Turnout'!$B291*(Settings!D$4+('G2G Turnout'!$B291*Settings!D$5)))</f>
        <v>958.24</v>
      </c>
      <c r="K291" s="18">
        <f>Settings!D$6+('G2G Turnout'!$B291*(Settings!D$7+('G2G Turnout'!$B291*Settings!D$8)))</f>
        <v>908.24</v>
      </c>
      <c r="L291" s="18">
        <f>Settings!E$3+('G2G Turnout'!$B291*(Settings!E$4+('G2G Turnout'!$B291*Settings!E$5)))</f>
        <v>4391.2</v>
      </c>
      <c r="M291" s="18">
        <f>Settings!E$6+('G2G Turnout'!$B291*(Settings!E$7+('G2G Turnout'!$B291*Settings!E$8)))</f>
        <v>50</v>
      </c>
      <c r="N291" s="18">
        <f>Settings!F$3+('G2G Turnout'!$B291*(Settings!F$4+('G2G Turnout'!$B291*Settings!F$5)))</f>
        <v>4391.2</v>
      </c>
      <c r="O291" s="18">
        <f>Settings!F$6+('G2G Turnout'!$B291*(Settings!F$7+('G2G Turnout'!$B291*Settings!F$8)))</f>
        <v>908.24</v>
      </c>
      <c r="P291" s="18">
        <f>Settings!G$3+('G2G Turnout'!$B291*(Settings!G$4+('G2G Turnout'!$B291*Settings!G$5)))</f>
        <v>4391.2</v>
      </c>
      <c r="Q291" s="18">
        <f>Settings!G$6+('G2G Turnout'!$B291*(Settings!G$7+('G2G Turnout'!$B291*Settings!G$8)))</f>
        <v>1766.48</v>
      </c>
      <c r="R291" s="18">
        <f>Settings!H$3+('G2G Turnout'!$B291*(Settings!H$4+('G2G Turnout'!$B291*Settings!H$5)))</f>
        <v>4391.2</v>
      </c>
      <c r="S291" s="18">
        <f>Settings!H$6+('G2G Turnout'!$B291*(Settings!H$7+('G2G Turnout'!$B291*Settings!H$8)))</f>
        <v>4341.2</v>
      </c>
      <c r="T291" s="18">
        <f>Settings!I$3+('G2G Turnout'!$B291*(Settings!I$4+('G2G Turnout'!$B291*Settings!I$5)))</f>
        <v>8682.4</v>
      </c>
      <c r="U291" s="18">
        <f>Settings!I$6+('G2G Turnout'!$B291*(Settings!I$7+('G2G Turnout'!$B291*Settings!I$8)))</f>
        <v>908.24</v>
      </c>
      <c r="V291" s="18">
        <f>Settings!J$3+('G2G Turnout'!$B291*(Settings!J$4+('G2G Turnout'!$B291*Settings!J$5)))</f>
        <v>8682.4</v>
      </c>
      <c r="W291" s="18">
        <f>Settings!J$6+('G2G Turnout'!$B291*(Settings!J$7+('G2G Turnout'!$B291*Settings!J$8)))</f>
        <v>4341.2</v>
      </c>
      <c r="X291" s="18">
        <f>Settings!K$3+('G2G Turnout'!$B291*(Settings!K$4+('G2G Turnout'!$B291*Settings!K$5)))</f>
        <v>8682.4</v>
      </c>
      <c r="Y291" s="18">
        <f>Settings!K$6+('G2G Turnout'!$B291*(Settings!K$7+('G2G Turnout'!$B291*Settings!K$8)))</f>
        <v>8632.4</v>
      </c>
      <c r="Z291" s="18">
        <f>Settings!L$3+('G2G Turnout'!$B291*(Settings!L$4+('G2G Turnout'!$B291*Settings!L$5)))</f>
        <v>25847.199999999997</v>
      </c>
      <c r="AA291" s="18">
        <f>Settings!L$6+('G2G Turnout'!$B291*(Settings!L$7+('G2G Turnout'!$B291*Settings!L$8)))</f>
        <v>21506</v>
      </c>
      <c r="AB291" s="18">
        <f>Settings!M$3+('G2G Turnout'!$B291*(Settings!M$4+('G2G Turnout'!$B291*Settings!M$5)))</f>
        <v>43012</v>
      </c>
      <c r="AC291" s="18">
        <f>Settings!M$6+('G2G Turnout'!$B291*(Settings!M$7+('G2G Turnout'!$B291*Settings!M$8)))</f>
        <v>4341.2</v>
      </c>
      <c r="AD291" s="18">
        <f>Settings!N$3+('G2G Turnout'!$B291*(Settings!N$4+('G2G Turnout'!$B291*Settings!N$5)))</f>
        <v>43012</v>
      </c>
      <c r="AE291" s="18">
        <f>Settings!N$6+('G2G Turnout'!$B291*(Settings!N$7+('G2G Turnout'!$B291*Settings!N$8)))</f>
        <v>429170</v>
      </c>
      <c r="AF291" s="4"/>
    </row>
    <row r="292" spans="1:32" x14ac:dyDescent="0.25">
      <c r="A292" s="4"/>
      <c r="B292" s="8">
        <v>289</v>
      </c>
      <c r="C292" s="18">
        <f>MAX(D291*(Settings!$C$15/Settings!$C$14),Settings!$C$16)</f>
        <v>0.25</v>
      </c>
      <c r="D292" s="18">
        <f t="shared" si="12"/>
        <v>38422.757499999992</v>
      </c>
      <c r="E292" s="18">
        <f>G292*C292</f>
        <v>120045.2625</v>
      </c>
      <c r="F292" s="18">
        <f t="shared" si="13"/>
        <v>158468.01999999999</v>
      </c>
      <c r="G292" s="18">
        <f t="shared" si="14"/>
        <v>480181.05</v>
      </c>
      <c r="H292" s="20">
        <f>Settings!C$3+('G2G Turnout'!$B292*(Settings!C$4+('G2G Turnout'!$B292*Settings!C$5)))</f>
        <v>964.11</v>
      </c>
      <c r="I292" s="18">
        <f>Settings!C$6+('G2G Turnout'!$B292*(Settings!C$7+('G2G Turnout'!$B292*Settings!C$8)))</f>
        <v>50</v>
      </c>
      <c r="J292" s="18">
        <f>Settings!D$3+('G2G Turnout'!$B292*(Settings!D$4+('G2G Turnout'!$B292*Settings!D$5)))</f>
        <v>964.11</v>
      </c>
      <c r="K292" s="18">
        <f>Settings!D$6+('G2G Turnout'!$B292*(Settings!D$7+('G2G Turnout'!$B292*Settings!D$8)))</f>
        <v>914.11</v>
      </c>
      <c r="L292" s="18">
        <f>Settings!E$3+('G2G Turnout'!$B292*(Settings!E$4+('G2G Turnout'!$B292*Settings!E$5)))</f>
        <v>4420.55</v>
      </c>
      <c r="M292" s="18">
        <f>Settings!E$6+('G2G Turnout'!$B292*(Settings!E$7+('G2G Turnout'!$B292*Settings!E$8)))</f>
        <v>50</v>
      </c>
      <c r="N292" s="18">
        <f>Settings!F$3+('G2G Turnout'!$B292*(Settings!F$4+('G2G Turnout'!$B292*Settings!F$5)))</f>
        <v>4420.55</v>
      </c>
      <c r="O292" s="18">
        <f>Settings!F$6+('G2G Turnout'!$B292*(Settings!F$7+('G2G Turnout'!$B292*Settings!F$8)))</f>
        <v>914.11</v>
      </c>
      <c r="P292" s="18">
        <f>Settings!G$3+('G2G Turnout'!$B292*(Settings!G$4+('G2G Turnout'!$B292*Settings!G$5)))</f>
        <v>4420.55</v>
      </c>
      <c r="Q292" s="18">
        <f>Settings!G$6+('G2G Turnout'!$B292*(Settings!G$7+('G2G Turnout'!$B292*Settings!G$8)))</f>
        <v>1778.22</v>
      </c>
      <c r="R292" s="18">
        <f>Settings!H$3+('G2G Turnout'!$B292*(Settings!H$4+('G2G Turnout'!$B292*Settings!H$5)))</f>
        <v>4420.55</v>
      </c>
      <c r="S292" s="18">
        <f>Settings!H$6+('G2G Turnout'!$B292*(Settings!H$7+('G2G Turnout'!$B292*Settings!H$8)))</f>
        <v>4370.55</v>
      </c>
      <c r="T292" s="18">
        <f>Settings!I$3+('G2G Turnout'!$B292*(Settings!I$4+('G2G Turnout'!$B292*Settings!I$5)))</f>
        <v>8741.1</v>
      </c>
      <c r="U292" s="18">
        <f>Settings!I$6+('G2G Turnout'!$B292*(Settings!I$7+('G2G Turnout'!$B292*Settings!I$8)))</f>
        <v>914.11</v>
      </c>
      <c r="V292" s="18">
        <f>Settings!J$3+('G2G Turnout'!$B292*(Settings!J$4+('G2G Turnout'!$B292*Settings!J$5)))</f>
        <v>8741.1</v>
      </c>
      <c r="W292" s="18">
        <f>Settings!J$6+('G2G Turnout'!$B292*(Settings!J$7+('G2G Turnout'!$B292*Settings!J$8)))</f>
        <v>4370.55</v>
      </c>
      <c r="X292" s="18">
        <f>Settings!K$3+('G2G Turnout'!$B292*(Settings!K$4+('G2G Turnout'!$B292*Settings!K$5)))</f>
        <v>8741.1</v>
      </c>
      <c r="Y292" s="18">
        <f>Settings!K$6+('G2G Turnout'!$B292*(Settings!K$7+('G2G Turnout'!$B292*Settings!K$8)))</f>
        <v>8691.1</v>
      </c>
      <c r="Z292" s="18">
        <f>Settings!L$3+('G2G Turnout'!$B292*(Settings!L$4+('G2G Turnout'!$B292*Settings!L$5)))</f>
        <v>26023.3</v>
      </c>
      <c r="AA292" s="18">
        <f>Settings!L$6+('G2G Turnout'!$B292*(Settings!L$7+('G2G Turnout'!$B292*Settings!L$8)))</f>
        <v>21652.75</v>
      </c>
      <c r="AB292" s="18">
        <f>Settings!M$3+('G2G Turnout'!$B292*(Settings!M$4+('G2G Turnout'!$B292*Settings!M$5)))</f>
        <v>43305.5</v>
      </c>
      <c r="AC292" s="18">
        <f>Settings!M$6+('G2G Turnout'!$B292*(Settings!M$7+('G2G Turnout'!$B292*Settings!M$8)))</f>
        <v>4370.55</v>
      </c>
      <c r="AD292" s="18">
        <f>Settings!N$3+('G2G Turnout'!$B292*(Settings!N$4+('G2G Turnout'!$B292*Settings!N$5)))</f>
        <v>43305.5</v>
      </c>
      <c r="AE292" s="18">
        <f>Settings!N$6+('G2G Turnout'!$B292*(Settings!N$7+('G2G Turnout'!$B292*Settings!N$8)))</f>
        <v>432105</v>
      </c>
      <c r="AF292" s="4"/>
    </row>
    <row r="293" spans="1:32" x14ac:dyDescent="0.25">
      <c r="A293" s="4"/>
      <c r="B293" s="8">
        <v>290</v>
      </c>
      <c r="C293" s="18">
        <f>MAX(D292*(Settings!$C$15/Settings!$C$14),Settings!$C$16)</f>
        <v>6.4037929166666654</v>
      </c>
      <c r="D293" s="18">
        <f t="shared" si="12"/>
        <v>-2936373.6855624993</v>
      </c>
      <c r="E293" s="18">
        <f>G293*C293</f>
        <v>3095913.6855624993</v>
      </c>
      <c r="F293" s="18">
        <f t="shared" si="13"/>
        <v>159540</v>
      </c>
      <c r="G293" s="18">
        <f t="shared" si="14"/>
        <v>483450</v>
      </c>
      <c r="H293" s="20">
        <f>Settings!C$3+('G2G Turnout'!$B293*(Settings!C$4+('G2G Turnout'!$B293*Settings!C$5)))</f>
        <v>970</v>
      </c>
      <c r="I293" s="18">
        <f>Settings!C$6+('G2G Turnout'!$B293*(Settings!C$7+('G2G Turnout'!$B293*Settings!C$8)))</f>
        <v>50</v>
      </c>
      <c r="J293" s="18">
        <f>Settings!D$3+('G2G Turnout'!$B293*(Settings!D$4+('G2G Turnout'!$B293*Settings!D$5)))</f>
        <v>970</v>
      </c>
      <c r="K293" s="18">
        <f>Settings!D$6+('G2G Turnout'!$B293*(Settings!D$7+('G2G Turnout'!$B293*Settings!D$8)))</f>
        <v>920</v>
      </c>
      <c r="L293" s="18">
        <f>Settings!E$3+('G2G Turnout'!$B293*(Settings!E$4+('G2G Turnout'!$B293*Settings!E$5)))</f>
        <v>4450</v>
      </c>
      <c r="M293" s="18">
        <f>Settings!E$6+('G2G Turnout'!$B293*(Settings!E$7+('G2G Turnout'!$B293*Settings!E$8)))</f>
        <v>50</v>
      </c>
      <c r="N293" s="18">
        <f>Settings!F$3+('G2G Turnout'!$B293*(Settings!F$4+('G2G Turnout'!$B293*Settings!F$5)))</f>
        <v>4450</v>
      </c>
      <c r="O293" s="18">
        <f>Settings!F$6+('G2G Turnout'!$B293*(Settings!F$7+('G2G Turnout'!$B293*Settings!F$8)))</f>
        <v>920</v>
      </c>
      <c r="P293" s="18">
        <f>Settings!G$3+('G2G Turnout'!$B293*(Settings!G$4+('G2G Turnout'!$B293*Settings!G$5)))</f>
        <v>4450</v>
      </c>
      <c r="Q293" s="18">
        <f>Settings!G$6+('G2G Turnout'!$B293*(Settings!G$7+('G2G Turnout'!$B293*Settings!G$8)))</f>
        <v>1790</v>
      </c>
      <c r="R293" s="18">
        <f>Settings!H$3+('G2G Turnout'!$B293*(Settings!H$4+('G2G Turnout'!$B293*Settings!H$5)))</f>
        <v>4450</v>
      </c>
      <c r="S293" s="18">
        <f>Settings!H$6+('G2G Turnout'!$B293*(Settings!H$7+('G2G Turnout'!$B293*Settings!H$8)))</f>
        <v>4400</v>
      </c>
      <c r="T293" s="18">
        <f>Settings!I$3+('G2G Turnout'!$B293*(Settings!I$4+('G2G Turnout'!$B293*Settings!I$5)))</f>
        <v>8800</v>
      </c>
      <c r="U293" s="18">
        <f>Settings!I$6+('G2G Turnout'!$B293*(Settings!I$7+('G2G Turnout'!$B293*Settings!I$8)))</f>
        <v>920</v>
      </c>
      <c r="V293" s="18">
        <f>Settings!J$3+('G2G Turnout'!$B293*(Settings!J$4+('G2G Turnout'!$B293*Settings!J$5)))</f>
        <v>8800</v>
      </c>
      <c r="W293" s="18">
        <f>Settings!J$6+('G2G Turnout'!$B293*(Settings!J$7+('G2G Turnout'!$B293*Settings!J$8)))</f>
        <v>4400</v>
      </c>
      <c r="X293" s="18">
        <f>Settings!K$3+('G2G Turnout'!$B293*(Settings!K$4+('G2G Turnout'!$B293*Settings!K$5)))</f>
        <v>8800</v>
      </c>
      <c r="Y293" s="18">
        <f>Settings!K$6+('G2G Turnout'!$B293*(Settings!K$7+('G2G Turnout'!$B293*Settings!K$8)))</f>
        <v>8750</v>
      </c>
      <c r="Z293" s="18">
        <f>Settings!L$3+('G2G Turnout'!$B293*(Settings!L$4+('G2G Turnout'!$B293*Settings!L$5)))</f>
        <v>26200</v>
      </c>
      <c r="AA293" s="18">
        <f>Settings!L$6+('G2G Turnout'!$B293*(Settings!L$7+('G2G Turnout'!$B293*Settings!L$8)))</f>
        <v>21800</v>
      </c>
      <c r="AB293" s="18">
        <f>Settings!M$3+('G2G Turnout'!$B293*(Settings!M$4+('G2G Turnout'!$B293*Settings!M$5)))</f>
        <v>43600</v>
      </c>
      <c r="AC293" s="18">
        <f>Settings!M$6+('G2G Turnout'!$B293*(Settings!M$7+('G2G Turnout'!$B293*Settings!M$8)))</f>
        <v>4400</v>
      </c>
      <c r="AD293" s="18">
        <f>Settings!N$3+('G2G Turnout'!$B293*(Settings!N$4+('G2G Turnout'!$B293*Settings!N$5)))</f>
        <v>43600</v>
      </c>
      <c r="AE293" s="18">
        <f>Settings!N$6+('G2G Turnout'!$B293*(Settings!N$7+('G2G Turnout'!$B293*Settings!N$8)))</f>
        <v>435050</v>
      </c>
      <c r="AF293" s="4"/>
    </row>
    <row r="294" spans="1:32" x14ac:dyDescent="0.25">
      <c r="A294" s="4"/>
      <c r="B294" s="8">
        <v>291</v>
      </c>
      <c r="C294" s="18">
        <f>MAX(D293*(Settings!$C$15/Settings!$C$14),Settings!$C$16)</f>
        <v>0.25</v>
      </c>
      <c r="D294" s="18">
        <f t="shared" si="12"/>
        <v>38933.107499999998</v>
      </c>
      <c r="E294" s="18">
        <f>G294*C294</f>
        <v>121682.5125</v>
      </c>
      <c r="F294" s="18">
        <f t="shared" si="13"/>
        <v>160615.62</v>
      </c>
      <c r="G294" s="18">
        <f t="shared" si="14"/>
        <v>486730.05</v>
      </c>
      <c r="H294" s="20">
        <f>Settings!C$3+('G2G Turnout'!$B294*(Settings!C$4+('G2G Turnout'!$B294*Settings!C$5)))</f>
        <v>975.91000000000008</v>
      </c>
      <c r="I294" s="18">
        <f>Settings!C$6+('G2G Turnout'!$B294*(Settings!C$7+('G2G Turnout'!$B294*Settings!C$8)))</f>
        <v>50</v>
      </c>
      <c r="J294" s="18">
        <f>Settings!D$3+('G2G Turnout'!$B294*(Settings!D$4+('G2G Turnout'!$B294*Settings!D$5)))</f>
        <v>975.91000000000008</v>
      </c>
      <c r="K294" s="18">
        <f>Settings!D$6+('G2G Turnout'!$B294*(Settings!D$7+('G2G Turnout'!$B294*Settings!D$8)))</f>
        <v>925.91000000000008</v>
      </c>
      <c r="L294" s="18">
        <f>Settings!E$3+('G2G Turnout'!$B294*(Settings!E$4+('G2G Turnout'!$B294*Settings!E$5)))</f>
        <v>4479.55</v>
      </c>
      <c r="M294" s="18">
        <f>Settings!E$6+('G2G Turnout'!$B294*(Settings!E$7+('G2G Turnout'!$B294*Settings!E$8)))</f>
        <v>50</v>
      </c>
      <c r="N294" s="18">
        <f>Settings!F$3+('G2G Turnout'!$B294*(Settings!F$4+('G2G Turnout'!$B294*Settings!F$5)))</f>
        <v>4479.55</v>
      </c>
      <c r="O294" s="18">
        <f>Settings!F$6+('G2G Turnout'!$B294*(Settings!F$7+('G2G Turnout'!$B294*Settings!F$8)))</f>
        <v>925.91000000000008</v>
      </c>
      <c r="P294" s="18">
        <f>Settings!G$3+('G2G Turnout'!$B294*(Settings!G$4+('G2G Turnout'!$B294*Settings!G$5)))</f>
        <v>4479.55</v>
      </c>
      <c r="Q294" s="18">
        <f>Settings!G$6+('G2G Turnout'!$B294*(Settings!G$7+('G2G Turnout'!$B294*Settings!G$8)))</f>
        <v>1801.8200000000002</v>
      </c>
      <c r="R294" s="18">
        <f>Settings!H$3+('G2G Turnout'!$B294*(Settings!H$4+('G2G Turnout'!$B294*Settings!H$5)))</f>
        <v>4479.55</v>
      </c>
      <c r="S294" s="18">
        <f>Settings!H$6+('G2G Turnout'!$B294*(Settings!H$7+('G2G Turnout'!$B294*Settings!H$8)))</f>
        <v>4429.55</v>
      </c>
      <c r="T294" s="18">
        <f>Settings!I$3+('G2G Turnout'!$B294*(Settings!I$4+('G2G Turnout'!$B294*Settings!I$5)))</f>
        <v>8859.1</v>
      </c>
      <c r="U294" s="18">
        <f>Settings!I$6+('G2G Turnout'!$B294*(Settings!I$7+('G2G Turnout'!$B294*Settings!I$8)))</f>
        <v>925.91000000000008</v>
      </c>
      <c r="V294" s="18">
        <f>Settings!J$3+('G2G Turnout'!$B294*(Settings!J$4+('G2G Turnout'!$B294*Settings!J$5)))</f>
        <v>8859.1</v>
      </c>
      <c r="W294" s="18">
        <f>Settings!J$6+('G2G Turnout'!$B294*(Settings!J$7+('G2G Turnout'!$B294*Settings!J$8)))</f>
        <v>4429.55</v>
      </c>
      <c r="X294" s="18">
        <f>Settings!K$3+('G2G Turnout'!$B294*(Settings!K$4+('G2G Turnout'!$B294*Settings!K$5)))</f>
        <v>8859.1</v>
      </c>
      <c r="Y294" s="18">
        <f>Settings!K$6+('G2G Turnout'!$B294*(Settings!K$7+('G2G Turnout'!$B294*Settings!K$8)))</f>
        <v>8809.1</v>
      </c>
      <c r="Z294" s="18">
        <f>Settings!L$3+('G2G Turnout'!$B294*(Settings!L$4+('G2G Turnout'!$B294*Settings!L$5)))</f>
        <v>26377.3</v>
      </c>
      <c r="AA294" s="18">
        <f>Settings!L$6+('G2G Turnout'!$B294*(Settings!L$7+('G2G Turnout'!$B294*Settings!L$8)))</f>
        <v>21947.75</v>
      </c>
      <c r="AB294" s="18">
        <f>Settings!M$3+('G2G Turnout'!$B294*(Settings!M$4+('G2G Turnout'!$B294*Settings!M$5)))</f>
        <v>43895.5</v>
      </c>
      <c r="AC294" s="18">
        <f>Settings!M$6+('G2G Turnout'!$B294*(Settings!M$7+('G2G Turnout'!$B294*Settings!M$8)))</f>
        <v>4429.55</v>
      </c>
      <c r="AD294" s="18">
        <f>Settings!N$3+('G2G Turnout'!$B294*(Settings!N$4+('G2G Turnout'!$B294*Settings!N$5)))</f>
        <v>43895.5</v>
      </c>
      <c r="AE294" s="18">
        <f>Settings!N$6+('G2G Turnout'!$B294*(Settings!N$7+('G2G Turnout'!$B294*Settings!N$8)))</f>
        <v>438005</v>
      </c>
      <c r="AF294" s="4"/>
    </row>
    <row r="295" spans="1:32" x14ac:dyDescent="0.25">
      <c r="A295" s="4"/>
      <c r="B295" s="8">
        <v>292</v>
      </c>
      <c r="C295" s="18">
        <f>MAX(D294*(Settings!$C$15/Settings!$C$14),Settings!$C$16)</f>
        <v>6.4888512499999997</v>
      </c>
      <c r="D295" s="18">
        <f t="shared" si="12"/>
        <v>-3017979.7961464999</v>
      </c>
      <c r="E295" s="18">
        <f>G295*C295</f>
        <v>3179674.6761464998</v>
      </c>
      <c r="F295" s="18">
        <f t="shared" si="13"/>
        <v>161694.88</v>
      </c>
      <c r="G295" s="18">
        <f t="shared" si="14"/>
        <v>490021.2</v>
      </c>
      <c r="H295" s="20">
        <f>Settings!C$3+('G2G Turnout'!$B295*(Settings!C$4+('G2G Turnout'!$B295*Settings!C$5)))</f>
        <v>981.84</v>
      </c>
      <c r="I295" s="18">
        <f>Settings!C$6+('G2G Turnout'!$B295*(Settings!C$7+('G2G Turnout'!$B295*Settings!C$8)))</f>
        <v>50</v>
      </c>
      <c r="J295" s="18">
        <f>Settings!D$3+('G2G Turnout'!$B295*(Settings!D$4+('G2G Turnout'!$B295*Settings!D$5)))</f>
        <v>981.84</v>
      </c>
      <c r="K295" s="18">
        <f>Settings!D$6+('G2G Turnout'!$B295*(Settings!D$7+('G2G Turnout'!$B295*Settings!D$8)))</f>
        <v>931.84</v>
      </c>
      <c r="L295" s="18">
        <f>Settings!E$3+('G2G Turnout'!$B295*(Settings!E$4+('G2G Turnout'!$B295*Settings!E$5)))</f>
        <v>4509.2000000000007</v>
      </c>
      <c r="M295" s="18">
        <f>Settings!E$6+('G2G Turnout'!$B295*(Settings!E$7+('G2G Turnout'!$B295*Settings!E$8)))</f>
        <v>50</v>
      </c>
      <c r="N295" s="18">
        <f>Settings!F$3+('G2G Turnout'!$B295*(Settings!F$4+('G2G Turnout'!$B295*Settings!F$5)))</f>
        <v>4509.2000000000007</v>
      </c>
      <c r="O295" s="18">
        <f>Settings!F$6+('G2G Turnout'!$B295*(Settings!F$7+('G2G Turnout'!$B295*Settings!F$8)))</f>
        <v>931.84</v>
      </c>
      <c r="P295" s="18">
        <f>Settings!G$3+('G2G Turnout'!$B295*(Settings!G$4+('G2G Turnout'!$B295*Settings!G$5)))</f>
        <v>4509.2000000000007</v>
      </c>
      <c r="Q295" s="18">
        <f>Settings!G$6+('G2G Turnout'!$B295*(Settings!G$7+('G2G Turnout'!$B295*Settings!G$8)))</f>
        <v>1813.68</v>
      </c>
      <c r="R295" s="18">
        <f>Settings!H$3+('G2G Turnout'!$B295*(Settings!H$4+('G2G Turnout'!$B295*Settings!H$5)))</f>
        <v>4509.2000000000007</v>
      </c>
      <c r="S295" s="18">
        <f>Settings!H$6+('G2G Turnout'!$B295*(Settings!H$7+('G2G Turnout'!$B295*Settings!H$8)))</f>
        <v>4459.2000000000007</v>
      </c>
      <c r="T295" s="18">
        <f>Settings!I$3+('G2G Turnout'!$B295*(Settings!I$4+('G2G Turnout'!$B295*Settings!I$5)))</f>
        <v>8918.4000000000015</v>
      </c>
      <c r="U295" s="18">
        <f>Settings!I$6+('G2G Turnout'!$B295*(Settings!I$7+('G2G Turnout'!$B295*Settings!I$8)))</f>
        <v>931.84</v>
      </c>
      <c r="V295" s="18">
        <f>Settings!J$3+('G2G Turnout'!$B295*(Settings!J$4+('G2G Turnout'!$B295*Settings!J$5)))</f>
        <v>8918.4000000000015</v>
      </c>
      <c r="W295" s="18">
        <f>Settings!J$6+('G2G Turnout'!$B295*(Settings!J$7+('G2G Turnout'!$B295*Settings!J$8)))</f>
        <v>4459.2000000000007</v>
      </c>
      <c r="X295" s="18">
        <f>Settings!K$3+('G2G Turnout'!$B295*(Settings!K$4+('G2G Turnout'!$B295*Settings!K$5)))</f>
        <v>8918.4000000000015</v>
      </c>
      <c r="Y295" s="18">
        <f>Settings!K$6+('G2G Turnout'!$B295*(Settings!K$7+('G2G Turnout'!$B295*Settings!K$8)))</f>
        <v>8868.4000000000015</v>
      </c>
      <c r="Z295" s="18">
        <f>Settings!L$3+('G2G Turnout'!$B295*(Settings!L$4+('G2G Turnout'!$B295*Settings!L$5)))</f>
        <v>26555.199999999997</v>
      </c>
      <c r="AA295" s="18">
        <f>Settings!L$6+('G2G Turnout'!$B295*(Settings!L$7+('G2G Turnout'!$B295*Settings!L$8)))</f>
        <v>22096</v>
      </c>
      <c r="AB295" s="18">
        <f>Settings!M$3+('G2G Turnout'!$B295*(Settings!M$4+('G2G Turnout'!$B295*Settings!M$5)))</f>
        <v>44192</v>
      </c>
      <c r="AC295" s="18">
        <f>Settings!M$6+('G2G Turnout'!$B295*(Settings!M$7+('G2G Turnout'!$B295*Settings!M$8)))</f>
        <v>4459.2000000000007</v>
      </c>
      <c r="AD295" s="18">
        <f>Settings!N$3+('G2G Turnout'!$B295*(Settings!N$4+('G2G Turnout'!$B295*Settings!N$5)))</f>
        <v>44192</v>
      </c>
      <c r="AE295" s="18">
        <f>Settings!N$6+('G2G Turnout'!$B295*(Settings!N$7+('G2G Turnout'!$B295*Settings!N$8)))</f>
        <v>440970</v>
      </c>
      <c r="AF295" s="4"/>
    </row>
    <row r="296" spans="1:32" x14ac:dyDescent="0.25">
      <c r="A296" s="4"/>
      <c r="B296" s="8">
        <v>293</v>
      </c>
      <c r="C296" s="18">
        <f>MAX(D295*(Settings!$C$15/Settings!$C$14),Settings!$C$16)</f>
        <v>0.25</v>
      </c>
      <c r="D296" s="18">
        <f t="shared" si="12"/>
        <v>39446.917499999996</v>
      </c>
      <c r="E296" s="18">
        <f>G296*C296</f>
        <v>123330.8625</v>
      </c>
      <c r="F296" s="18">
        <f t="shared" si="13"/>
        <v>162777.78</v>
      </c>
      <c r="G296" s="18">
        <f t="shared" si="14"/>
        <v>493323.45</v>
      </c>
      <c r="H296" s="20">
        <f>Settings!C$3+('G2G Turnout'!$B296*(Settings!C$4+('G2G Turnout'!$B296*Settings!C$5)))</f>
        <v>987.79000000000008</v>
      </c>
      <c r="I296" s="18">
        <f>Settings!C$6+('G2G Turnout'!$B296*(Settings!C$7+('G2G Turnout'!$B296*Settings!C$8)))</f>
        <v>50</v>
      </c>
      <c r="J296" s="18">
        <f>Settings!D$3+('G2G Turnout'!$B296*(Settings!D$4+('G2G Turnout'!$B296*Settings!D$5)))</f>
        <v>987.79000000000008</v>
      </c>
      <c r="K296" s="18">
        <f>Settings!D$6+('G2G Turnout'!$B296*(Settings!D$7+('G2G Turnout'!$B296*Settings!D$8)))</f>
        <v>937.79000000000008</v>
      </c>
      <c r="L296" s="18">
        <f>Settings!E$3+('G2G Turnout'!$B296*(Settings!E$4+('G2G Turnout'!$B296*Settings!E$5)))</f>
        <v>4538.95</v>
      </c>
      <c r="M296" s="18">
        <f>Settings!E$6+('G2G Turnout'!$B296*(Settings!E$7+('G2G Turnout'!$B296*Settings!E$8)))</f>
        <v>50</v>
      </c>
      <c r="N296" s="18">
        <f>Settings!F$3+('G2G Turnout'!$B296*(Settings!F$4+('G2G Turnout'!$B296*Settings!F$5)))</f>
        <v>4538.95</v>
      </c>
      <c r="O296" s="18">
        <f>Settings!F$6+('G2G Turnout'!$B296*(Settings!F$7+('G2G Turnout'!$B296*Settings!F$8)))</f>
        <v>937.79000000000008</v>
      </c>
      <c r="P296" s="18">
        <f>Settings!G$3+('G2G Turnout'!$B296*(Settings!G$4+('G2G Turnout'!$B296*Settings!G$5)))</f>
        <v>4538.95</v>
      </c>
      <c r="Q296" s="18">
        <f>Settings!G$6+('G2G Turnout'!$B296*(Settings!G$7+('G2G Turnout'!$B296*Settings!G$8)))</f>
        <v>1825.5800000000002</v>
      </c>
      <c r="R296" s="18">
        <f>Settings!H$3+('G2G Turnout'!$B296*(Settings!H$4+('G2G Turnout'!$B296*Settings!H$5)))</f>
        <v>4538.95</v>
      </c>
      <c r="S296" s="18">
        <f>Settings!H$6+('G2G Turnout'!$B296*(Settings!H$7+('G2G Turnout'!$B296*Settings!H$8)))</f>
        <v>4488.95</v>
      </c>
      <c r="T296" s="18">
        <f>Settings!I$3+('G2G Turnout'!$B296*(Settings!I$4+('G2G Turnout'!$B296*Settings!I$5)))</f>
        <v>8977.9</v>
      </c>
      <c r="U296" s="18">
        <f>Settings!I$6+('G2G Turnout'!$B296*(Settings!I$7+('G2G Turnout'!$B296*Settings!I$8)))</f>
        <v>937.79000000000008</v>
      </c>
      <c r="V296" s="18">
        <f>Settings!J$3+('G2G Turnout'!$B296*(Settings!J$4+('G2G Turnout'!$B296*Settings!J$5)))</f>
        <v>8977.9</v>
      </c>
      <c r="W296" s="18">
        <f>Settings!J$6+('G2G Turnout'!$B296*(Settings!J$7+('G2G Turnout'!$B296*Settings!J$8)))</f>
        <v>4488.95</v>
      </c>
      <c r="X296" s="18">
        <f>Settings!K$3+('G2G Turnout'!$B296*(Settings!K$4+('G2G Turnout'!$B296*Settings!K$5)))</f>
        <v>8977.9</v>
      </c>
      <c r="Y296" s="18">
        <f>Settings!K$6+('G2G Turnout'!$B296*(Settings!K$7+('G2G Turnout'!$B296*Settings!K$8)))</f>
        <v>8927.9</v>
      </c>
      <c r="Z296" s="18">
        <f>Settings!L$3+('G2G Turnout'!$B296*(Settings!L$4+('G2G Turnout'!$B296*Settings!L$5)))</f>
        <v>26733.699999999997</v>
      </c>
      <c r="AA296" s="18">
        <f>Settings!L$6+('G2G Turnout'!$B296*(Settings!L$7+('G2G Turnout'!$B296*Settings!L$8)))</f>
        <v>22244.75</v>
      </c>
      <c r="AB296" s="18">
        <f>Settings!M$3+('G2G Turnout'!$B296*(Settings!M$4+('G2G Turnout'!$B296*Settings!M$5)))</f>
        <v>44489.5</v>
      </c>
      <c r="AC296" s="18">
        <f>Settings!M$6+('G2G Turnout'!$B296*(Settings!M$7+('G2G Turnout'!$B296*Settings!M$8)))</f>
        <v>4488.95</v>
      </c>
      <c r="AD296" s="18">
        <f>Settings!N$3+('G2G Turnout'!$B296*(Settings!N$4+('G2G Turnout'!$B296*Settings!N$5)))</f>
        <v>44489.5</v>
      </c>
      <c r="AE296" s="18">
        <f>Settings!N$6+('G2G Turnout'!$B296*(Settings!N$7+('G2G Turnout'!$B296*Settings!N$8)))</f>
        <v>443945</v>
      </c>
      <c r="AF296" s="4"/>
    </row>
    <row r="297" spans="1:32" x14ac:dyDescent="0.25">
      <c r="A297" s="4"/>
      <c r="B297" s="8">
        <v>294</v>
      </c>
      <c r="C297" s="18">
        <f>MAX(D296*(Settings!$C$15/Settings!$C$14),Settings!$C$16)</f>
        <v>6.5744862499999988</v>
      </c>
      <c r="D297" s="18">
        <f t="shared" si="12"/>
        <v>-3101267.4928439995</v>
      </c>
      <c r="E297" s="18">
        <f>G297*C297</f>
        <v>3265131.8128439994</v>
      </c>
      <c r="F297" s="18">
        <f t="shared" si="13"/>
        <v>163864.32000000001</v>
      </c>
      <c r="G297" s="18">
        <f t="shared" si="14"/>
        <v>496636.8</v>
      </c>
      <c r="H297" s="20">
        <f>Settings!C$3+('G2G Turnout'!$B297*(Settings!C$4+('G2G Turnout'!$B297*Settings!C$5)))</f>
        <v>993.76</v>
      </c>
      <c r="I297" s="18">
        <f>Settings!C$6+('G2G Turnout'!$B297*(Settings!C$7+('G2G Turnout'!$B297*Settings!C$8)))</f>
        <v>50</v>
      </c>
      <c r="J297" s="18">
        <f>Settings!D$3+('G2G Turnout'!$B297*(Settings!D$4+('G2G Turnout'!$B297*Settings!D$5)))</f>
        <v>993.76</v>
      </c>
      <c r="K297" s="18">
        <f>Settings!D$6+('G2G Turnout'!$B297*(Settings!D$7+('G2G Turnout'!$B297*Settings!D$8)))</f>
        <v>943.76</v>
      </c>
      <c r="L297" s="18">
        <f>Settings!E$3+('G2G Turnout'!$B297*(Settings!E$4+('G2G Turnout'!$B297*Settings!E$5)))</f>
        <v>4568.8</v>
      </c>
      <c r="M297" s="18">
        <f>Settings!E$6+('G2G Turnout'!$B297*(Settings!E$7+('G2G Turnout'!$B297*Settings!E$8)))</f>
        <v>50</v>
      </c>
      <c r="N297" s="18">
        <f>Settings!F$3+('G2G Turnout'!$B297*(Settings!F$4+('G2G Turnout'!$B297*Settings!F$5)))</f>
        <v>4568.8</v>
      </c>
      <c r="O297" s="18">
        <f>Settings!F$6+('G2G Turnout'!$B297*(Settings!F$7+('G2G Turnout'!$B297*Settings!F$8)))</f>
        <v>943.76</v>
      </c>
      <c r="P297" s="18">
        <f>Settings!G$3+('G2G Turnout'!$B297*(Settings!G$4+('G2G Turnout'!$B297*Settings!G$5)))</f>
        <v>4568.8</v>
      </c>
      <c r="Q297" s="18">
        <f>Settings!G$6+('G2G Turnout'!$B297*(Settings!G$7+('G2G Turnout'!$B297*Settings!G$8)))</f>
        <v>1837.52</v>
      </c>
      <c r="R297" s="18">
        <f>Settings!H$3+('G2G Turnout'!$B297*(Settings!H$4+('G2G Turnout'!$B297*Settings!H$5)))</f>
        <v>4568.8</v>
      </c>
      <c r="S297" s="18">
        <f>Settings!H$6+('G2G Turnout'!$B297*(Settings!H$7+('G2G Turnout'!$B297*Settings!H$8)))</f>
        <v>4518.8</v>
      </c>
      <c r="T297" s="18">
        <f>Settings!I$3+('G2G Turnout'!$B297*(Settings!I$4+('G2G Turnout'!$B297*Settings!I$5)))</f>
        <v>9037.6</v>
      </c>
      <c r="U297" s="18">
        <f>Settings!I$6+('G2G Turnout'!$B297*(Settings!I$7+('G2G Turnout'!$B297*Settings!I$8)))</f>
        <v>943.76</v>
      </c>
      <c r="V297" s="18">
        <f>Settings!J$3+('G2G Turnout'!$B297*(Settings!J$4+('G2G Turnout'!$B297*Settings!J$5)))</f>
        <v>9037.6</v>
      </c>
      <c r="W297" s="18">
        <f>Settings!J$6+('G2G Turnout'!$B297*(Settings!J$7+('G2G Turnout'!$B297*Settings!J$8)))</f>
        <v>4518.8</v>
      </c>
      <c r="X297" s="18">
        <f>Settings!K$3+('G2G Turnout'!$B297*(Settings!K$4+('G2G Turnout'!$B297*Settings!K$5)))</f>
        <v>9037.6</v>
      </c>
      <c r="Y297" s="18">
        <f>Settings!K$6+('G2G Turnout'!$B297*(Settings!K$7+('G2G Turnout'!$B297*Settings!K$8)))</f>
        <v>8987.6</v>
      </c>
      <c r="Z297" s="18">
        <f>Settings!L$3+('G2G Turnout'!$B297*(Settings!L$4+('G2G Turnout'!$B297*Settings!L$5)))</f>
        <v>26912.799999999999</v>
      </c>
      <c r="AA297" s="18">
        <f>Settings!L$6+('G2G Turnout'!$B297*(Settings!L$7+('G2G Turnout'!$B297*Settings!L$8)))</f>
        <v>22394</v>
      </c>
      <c r="AB297" s="18">
        <f>Settings!M$3+('G2G Turnout'!$B297*(Settings!M$4+('G2G Turnout'!$B297*Settings!M$5)))</f>
        <v>44788</v>
      </c>
      <c r="AC297" s="18">
        <f>Settings!M$6+('G2G Turnout'!$B297*(Settings!M$7+('G2G Turnout'!$B297*Settings!M$8)))</f>
        <v>4518.8</v>
      </c>
      <c r="AD297" s="18">
        <f>Settings!N$3+('G2G Turnout'!$B297*(Settings!N$4+('G2G Turnout'!$B297*Settings!N$5)))</f>
        <v>44788</v>
      </c>
      <c r="AE297" s="18">
        <f>Settings!N$6+('G2G Turnout'!$B297*(Settings!N$7+('G2G Turnout'!$B297*Settings!N$8)))</f>
        <v>446930</v>
      </c>
      <c r="AF297" s="4"/>
    </row>
    <row r="298" spans="1:32" x14ac:dyDescent="0.25">
      <c r="A298" s="4"/>
      <c r="B298" s="8">
        <v>295</v>
      </c>
      <c r="C298" s="18">
        <f>MAX(D297*(Settings!$C$15/Settings!$C$14),Settings!$C$16)</f>
        <v>0.25</v>
      </c>
      <c r="D298" s="18">
        <f t="shared" si="12"/>
        <v>39964.1875</v>
      </c>
      <c r="E298" s="18">
        <f>G298*C298</f>
        <v>124990.3125</v>
      </c>
      <c r="F298" s="18">
        <f t="shared" si="13"/>
        <v>164954.5</v>
      </c>
      <c r="G298" s="18">
        <f t="shared" si="14"/>
        <v>499961.25</v>
      </c>
      <c r="H298" s="20">
        <f>Settings!C$3+('G2G Turnout'!$B298*(Settings!C$4+('G2G Turnout'!$B298*Settings!C$5)))</f>
        <v>999.75000000000011</v>
      </c>
      <c r="I298" s="18">
        <f>Settings!C$6+('G2G Turnout'!$B298*(Settings!C$7+('G2G Turnout'!$B298*Settings!C$8)))</f>
        <v>50</v>
      </c>
      <c r="J298" s="18">
        <f>Settings!D$3+('G2G Turnout'!$B298*(Settings!D$4+('G2G Turnout'!$B298*Settings!D$5)))</f>
        <v>999.75000000000011</v>
      </c>
      <c r="K298" s="18">
        <f>Settings!D$6+('G2G Turnout'!$B298*(Settings!D$7+('G2G Turnout'!$B298*Settings!D$8)))</f>
        <v>949.75000000000011</v>
      </c>
      <c r="L298" s="18">
        <f>Settings!E$3+('G2G Turnout'!$B298*(Settings!E$4+('G2G Turnout'!$B298*Settings!E$5)))</f>
        <v>4598.75</v>
      </c>
      <c r="M298" s="18">
        <f>Settings!E$6+('G2G Turnout'!$B298*(Settings!E$7+('G2G Turnout'!$B298*Settings!E$8)))</f>
        <v>50</v>
      </c>
      <c r="N298" s="18">
        <f>Settings!F$3+('G2G Turnout'!$B298*(Settings!F$4+('G2G Turnout'!$B298*Settings!F$5)))</f>
        <v>4598.75</v>
      </c>
      <c r="O298" s="18">
        <f>Settings!F$6+('G2G Turnout'!$B298*(Settings!F$7+('G2G Turnout'!$B298*Settings!F$8)))</f>
        <v>949.75000000000011</v>
      </c>
      <c r="P298" s="18">
        <f>Settings!G$3+('G2G Turnout'!$B298*(Settings!G$4+('G2G Turnout'!$B298*Settings!G$5)))</f>
        <v>4598.75</v>
      </c>
      <c r="Q298" s="18">
        <f>Settings!G$6+('G2G Turnout'!$B298*(Settings!G$7+('G2G Turnout'!$B298*Settings!G$8)))</f>
        <v>1849.5000000000002</v>
      </c>
      <c r="R298" s="18">
        <f>Settings!H$3+('G2G Turnout'!$B298*(Settings!H$4+('G2G Turnout'!$B298*Settings!H$5)))</f>
        <v>4598.75</v>
      </c>
      <c r="S298" s="18">
        <f>Settings!H$6+('G2G Turnout'!$B298*(Settings!H$7+('G2G Turnout'!$B298*Settings!H$8)))</f>
        <v>4548.75</v>
      </c>
      <c r="T298" s="18">
        <f>Settings!I$3+('G2G Turnout'!$B298*(Settings!I$4+('G2G Turnout'!$B298*Settings!I$5)))</f>
        <v>9097.5</v>
      </c>
      <c r="U298" s="18">
        <f>Settings!I$6+('G2G Turnout'!$B298*(Settings!I$7+('G2G Turnout'!$B298*Settings!I$8)))</f>
        <v>949.75000000000011</v>
      </c>
      <c r="V298" s="18">
        <f>Settings!J$3+('G2G Turnout'!$B298*(Settings!J$4+('G2G Turnout'!$B298*Settings!J$5)))</f>
        <v>9097.5</v>
      </c>
      <c r="W298" s="18">
        <f>Settings!J$6+('G2G Turnout'!$B298*(Settings!J$7+('G2G Turnout'!$B298*Settings!J$8)))</f>
        <v>4548.75</v>
      </c>
      <c r="X298" s="18">
        <f>Settings!K$3+('G2G Turnout'!$B298*(Settings!K$4+('G2G Turnout'!$B298*Settings!K$5)))</f>
        <v>9097.5</v>
      </c>
      <c r="Y298" s="18">
        <f>Settings!K$6+('G2G Turnout'!$B298*(Settings!K$7+('G2G Turnout'!$B298*Settings!K$8)))</f>
        <v>9047.5</v>
      </c>
      <c r="Z298" s="18">
        <f>Settings!L$3+('G2G Turnout'!$B298*(Settings!L$4+('G2G Turnout'!$B298*Settings!L$5)))</f>
        <v>27092.5</v>
      </c>
      <c r="AA298" s="18">
        <f>Settings!L$6+('G2G Turnout'!$B298*(Settings!L$7+('G2G Turnout'!$B298*Settings!L$8)))</f>
        <v>22543.75</v>
      </c>
      <c r="AB298" s="18">
        <f>Settings!M$3+('G2G Turnout'!$B298*(Settings!M$4+('G2G Turnout'!$B298*Settings!M$5)))</f>
        <v>45087.5</v>
      </c>
      <c r="AC298" s="18">
        <f>Settings!M$6+('G2G Turnout'!$B298*(Settings!M$7+('G2G Turnout'!$B298*Settings!M$8)))</f>
        <v>4548.75</v>
      </c>
      <c r="AD298" s="18">
        <f>Settings!N$3+('G2G Turnout'!$B298*(Settings!N$4+('G2G Turnout'!$B298*Settings!N$5)))</f>
        <v>45087.5</v>
      </c>
      <c r="AE298" s="18">
        <f>Settings!N$6+('G2G Turnout'!$B298*(Settings!N$7+('G2G Turnout'!$B298*Settings!N$8)))</f>
        <v>449925</v>
      </c>
      <c r="AF298" s="4"/>
    </row>
    <row r="299" spans="1:32" x14ac:dyDescent="0.25">
      <c r="A299" s="4"/>
      <c r="B299" s="8">
        <v>296</v>
      </c>
      <c r="C299" s="18">
        <f>MAX(D298*(Settings!$C$15/Settings!$C$14),Settings!$C$16)</f>
        <v>6.6606979166666669</v>
      </c>
      <c r="D299" s="18">
        <f t="shared" si="12"/>
        <v>-3186259.6272250004</v>
      </c>
      <c r="E299" s="18">
        <f>G299*C299</f>
        <v>3352307.9472250002</v>
      </c>
      <c r="F299" s="18">
        <f t="shared" si="13"/>
        <v>166048.32000000001</v>
      </c>
      <c r="G299" s="18">
        <f t="shared" si="14"/>
        <v>503296.8</v>
      </c>
      <c r="H299" s="20">
        <f>Settings!C$3+('G2G Turnout'!$B299*(Settings!C$4+('G2G Turnout'!$B299*Settings!C$5)))</f>
        <v>1005.76</v>
      </c>
      <c r="I299" s="18">
        <f>Settings!C$6+('G2G Turnout'!$B299*(Settings!C$7+('G2G Turnout'!$B299*Settings!C$8)))</f>
        <v>50</v>
      </c>
      <c r="J299" s="18">
        <f>Settings!D$3+('G2G Turnout'!$B299*(Settings!D$4+('G2G Turnout'!$B299*Settings!D$5)))</f>
        <v>1005.76</v>
      </c>
      <c r="K299" s="18">
        <f>Settings!D$6+('G2G Turnout'!$B299*(Settings!D$7+('G2G Turnout'!$B299*Settings!D$8)))</f>
        <v>955.76</v>
      </c>
      <c r="L299" s="18">
        <f>Settings!E$3+('G2G Turnout'!$B299*(Settings!E$4+('G2G Turnout'!$B299*Settings!E$5)))</f>
        <v>4628.8</v>
      </c>
      <c r="M299" s="18">
        <f>Settings!E$6+('G2G Turnout'!$B299*(Settings!E$7+('G2G Turnout'!$B299*Settings!E$8)))</f>
        <v>50</v>
      </c>
      <c r="N299" s="18">
        <f>Settings!F$3+('G2G Turnout'!$B299*(Settings!F$4+('G2G Turnout'!$B299*Settings!F$5)))</f>
        <v>4628.8</v>
      </c>
      <c r="O299" s="18">
        <f>Settings!F$6+('G2G Turnout'!$B299*(Settings!F$7+('G2G Turnout'!$B299*Settings!F$8)))</f>
        <v>955.76</v>
      </c>
      <c r="P299" s="18">
        <f>Settings!G$3+('G2G Turnout'!$B299*(Settings!G$4+('G2G Turnout'!$B299*Settings!G$5)))</f>
        <v>4628.8</v>
      </c>
      <c r="Q299" s="18">
        <f>Settings!G$6+('G2G Turnout'!$B299*(Settings!G$7+('G2G Turnout'!$B299*Settings!G$8)))</f>
        <v>1861.52</v>
      </c>
      <c r="R299" s="18">
        <f>Settings!H$3+('G2G Turnout'!$B299*(Settings!H$4+('G2G Turnout'!$B299*Settings!H$5)))</f>
        <v>4628.8</v>
      </c>
      <c r="S299" s="18">
        <f>Settings!H$6+('G2G Turnout'!$B299*(Settings!H$7+('G2G Turnout'!$B299*Settings!H$8)))</f>
        <v>4578.8</v>
      </c>
      <c r="T299" s="18">
        <f>Settings!I$3+('G2G Turnout'!$B299*(Settings!I$4+('G2G Turnout'!$B299*Settings!I$5)))</f>
        <v>9157.6</v>
      </c>
      <c r="U299" s="18">
        <f>Settings!I$6+('G2G Turnout'!$B299*(Settings!I$7+('G2G Turnout'!$B299*Settings!I$8)))</f>
        <v>955.76</v>
      </c>
      <c r="V299" s="18">
        <f>Settings!J$3+('G2G Turnout'!$B299*(Settings!J$4+('G2G Turnout'!$B299*Settings!J$5)))</f>
        <v>9157.6</v>
      </c>
      <c r="W299" s="18">
        <f>Settings!J$6+('G2G Turnout'!$B299*(Settings!J$7+('G2G Turnout'!$B299*Settings!J$8)))</f>
        <v>4578.8</v>
      </c>
      <c r="X299" s="18">
        <f>Settings!K$3+('G2G Turnout'!$B299*(Settings!K$4+('G2G Turnout'!$B299*Settings!K$5)))</f>
        <v>9157.6</v>
      </c>
      <c r="Y299" s="18">
        <f>Settings!K$6+('G2G Turnout'!$B299*(Settings!K$7+('G2G Turnout'!$B299*Settings!K$8)))</f>
        <v>9107.6</v>
      </c>
      <c r="Z299" s="18">
        <f>Settings!L$3+('G2G Turnout'!$B299*(Settings!L$4+('G2G Turnout'!$B299*Settings!L$5)))</f>
        <v>27272.799999999999</v>
      </c>
      <c r="AA299" s="18">
        <f>Settings!L$6+('G2G Turnout'!$B299*(Settings!L$7+('G2G Turnout'!$B299*Settings!L$8)))</f>
        <v>22694</v>
      </c>
      <c r="AB299" s="18">
        <f>Settings!M$3+('G2G Turnout'!$B299*(Settings!M$4+('G2G Turnout'!$B299*Settings!M$5)))</f>
        <v>45388</v>
      </c>
      <c r="AC299" s="18">
        <f>Settings!M$6+('G2G Turnout'!$B299*(Settings!M$7+('G2G Turnout'!$B299*Settings!M$8)))</f>
        <v>4578.8</v>
      </c>
      <c r="AD299" s="18">
        <f>Settings!N$3+('G2G Turnout'!$B299*(Settings!N$4+('G2G Turnout'!$B299*Settings!N$5)))</f>
        <v>45388</v>
      </c>
      <c r="AE299" s="18">
        <f>Settings!N$6+('G2G Turnout'!$B299*(Settings!N$7+('G2G Turnout'!$B299*Settings!N$8)))</f>
        <v>452930</v>
      </c>
      <c r="AF299" s="4"/>
    </row>
    <row r="300" spans="1:32" x14ac:dyDescent="0.25">
      <c r="A300" s="4"/>
      <c r="B300" s="8">
        <v>297</v>
      </c>
      <c r="C300" s="18">
        <f>MAX(D299*(Settings!$C$15/Settings!$C$14),Settings!$C$16)</f>
        <v>0.25</v>
      </c>
      <c r="D300" s="18">
        <f t="shared" si="12"/>
        <v>40484.917499999996</v>
      </c>
      <c r="E300" s="18">
        <f>G300*C300</f>
        <v>126660.8625</v>
      </c>
      <c r="F300" s="18">
        <f t="shared" si="13"/>
        <v>167145.78</v>
      </c>
      <c r="G300" s="18">
        <f t="shared" si="14"/>
        <v>506643.45</v>
      </c>
      <c r="H300" s="20">
        <f>Settings!C$3+('G2G Turnout'!$B300*(Settings!C$4+('G2G Turnout'!$B300*Settings!C$5)))</f>
        <v>1011.7900000000001</v>
      </c>
      <c r="I300" s="18">
        <f>Settings!C$6+('G2G Turnout'!$B300*(Settings!C$7+('G2G Turnout'!$B300*Settings!C$8)))</f>
        <v>50</v>
      </c>
      <c r="J300" s="18">
        <f>Settings!D$3+('G2G Turnout'!$B300*(Settings!D$4+('G2G Turnout'!$B300*Settings!D$5)))</f>
        <v>1011.7900000000001</v>
      </c>
      <c r="K300" s="18">
        <f>Settings!D$6+('G2G Turnout'!$B300*(Settings!D$7+('G2G Turnout'!$B300*Settings!D$8)))</f>
        <v>961.79000000000008</v>
      </c>
      <c r="L300" s="18">
        <f>Settings!E$3+('G2G Turnout'!$B300*(Settings!E$4+('G2G Turnout'!$B300*Settings!E$5)))</f>
        <v>4658.9500000000007</v>
      </c>
      <c r="M300" s="18">
        <f>Settings!E$6+('G2G Turnout'!$B300*(Settings!E$7+('G2G Turnout'!$B300*Settings!E$8)))</f>
        <v>50</v>
      </c>
      <c r="N300" s="18">
        <f>Settings!F$3+('G2G Turnout'!$B300*(Settings!F$4+('G2G Turnout'!$B300*Settings!F$5)))</f>
        <v>4658.9500000000007</v>
      </c>
      <c r="O300" s="18">
        <f>Settings!F$6+('G2G Turnout'!$B300*(Settings!F$7+('G2G Turnout'!$B300*Settings!F$8)))</f>
        <v>961.79000000000008</v>
      </c>
      <c r="P300" s="18">
        <f>Settings!G$3+('G2G Turnout'!$B300*(Settings!G$4+('G2G Turnout'!$B300*Settings!G$5)))</f>
        <v>4658.9500000000007</v>
      </c>
      <c r="Q300" s="18">
        <f>Settings!G$6+('G2G Turnout'!$B300*(Settings!G$7+('G2G Turnout'!$B300*Settings!G$8)))</f>
        <v>1873.5800000000002</v>
      </c>
      <c r="R300" s="18">
        <f>Settings!H$3+('G2G Turnout'!$B300*(Settings!H$4+('G2G Turnout'!$B300*Settings!H$5)))</f>
        <v>4658.9500000000007</v>
      </c>
      <c r="S300" s="18">
        <f>Settings!H$6+('G2G Turnout'!$B300*(Settings!H$7+('G2G Turnout'!$B300*Settings!H$8)))</f>
        <v>4608.9500000000007</v>
      </c>
      <c r="T300" s="18">
        <f>Settings!I$3+('G2G Turnout'!$B300*(Settings!I$4+('G2G Turnout'!$B300*Settings!I$5)))</f>
        <v>9217.9000000000015</v>
      </c>
      <c r="U300" s="18">
        <f>Settings!I$6+('G2G Turnout'!$B300*(Settings!I$7+('G2G Turnout'!$B300*Settings!I$8)))</f>
        <v>961.79000000000008</v>
      </c>
      <c r="V300" s="18">
        <f>Settings!J$3+('G2G Turnout'!$B300*(Settings!J$4+('G2G Turnout'!$B300*Settings!J$5)))</f>
        <v>9217.9000000000015</v>
      </c>
      <c r="W300" s="18">
        <f>Settings!J$6+('G2G Turnout'!$B300*(Settings!J$7+('G2G Turnout'!$B300*Settings!J$8)))</f>
        <v>4608.9500000000007</v>
      </c>
      <c r="X300" s="18">
        <f>Settings!K$3+('G2G Turnout'!$B300*(Settings!K$4+('G2G Turnout'!$B300*Settings!K$5)))</f>
        <v>9217.9000000000015</v>
      </c>
      <c r="Y300" s="18">
        <f>Settings!K$6+('G2G Turnout'!$B300*(Settings!K$7+('G2G Turnout'!$B300*Settings!K$8)))</f>
        <v>9167.9000000000015</v>
      </c>
      <c r="Z300" s="18">
        <f>Settings!L$3+('G2G Turnout'!$B300*(Settings!L$4+('G2G Turnout'!$B300*Settings!L$5)))</f>
        <v>27453.699999999997</v>
      </c>
      <c r="AA300" s="18">
        <f>Settings!L$6+('G2G Turnout'!$B300*(Settings!L$7+('G2G Turnout'!$B300*Settings!L$8)))</f>
        <v>22844.75</v>
      </c>
      <c r="AB300" s="18">
        <f>Settings!M$3+('G2G Turnout'!$B300*(Settings!M$4+('G2G Turnout'!$B300*Settings!M$5)))</f>
        <v>45689.5</v>
      </c>
      <c r="AC300" s="18">
        <f>Settings!M$6+('G2G Turnout'!$B300*(Settings!M$7+('G2G Turnout'!$B300*Settings!M$8)))</f>
        <v>4608.9500000000007</v>
      </c>
      <c r="AD300" s="18">
        <f>Settings!N$3+('G2G Turnout'!$B300*(Settings!N$4+('G2G Turnout'!$B300*Settings!N$5)))</f>
        <v>45689.5</v>
      </c>
      <c r="AE300" s="18">
        <f>Settings!N$6+('G2G Turnout'!$B300*(Settings!N$7+('G2G Turnout'!$B300*Settings!N$8)))</f>
        <v>455945</v>
      </c>
      <c r="AF300" s="4"/>
    </row>
    <row r="301" spans="1:32" x14ac:dyDescent="0.25">
      <c r="A301" s="4"/>
      <c r="B301" s="8">
        <v>298</v>
      </c>
      <c r="C301" s="18">
        <f>MAX(D300*(Settings!$C$15/Settings!$C$14),Settings!$C$16)</f>
        <v>6.7474862499999988</v>
      </c>
      <c r="D301" s="18">
        <f t="shared" si="12"/>
        <v>-3272979.2044834998</v>
      </c>
      <c r="E301" s="18">
        <f>G301*C301</f>
        <v>3441226.0844834996</v>
      </c>
      <c r="F301" s="18">
        <f t="shared" si="13"/>
        <v>168246.88</v>
      </c>
      <c r="G301" s="18">
        <f t="shared" si="14"/>
        <v>510001.2</v>
      </c>
      <c r="H301" s="20">
        <f>Settings!C$3+('G2G Turnout'!$B301*(Settings!C$4+('G2G Turnout'!$B301*Settings!C$5)))</f>
        <v>1017.84</v>
      </c>
      <c r="I301" s="18">
        <f>Settings!C$6+('G2G Turnout'!$B301*(Settings!C$7+('G2G Turnout'!$B301*Settings!C$8)))</f>
        <v>50</v>
      </c>
      <c r="J301" s="18">
        <f>Settings!D$3+('G2G Turnout'!$B301*(Settings!D$4+('G2G Turnout'!$B301*Settings!D$5)))</f>
        <v>1017.84</v>
      </c>
      <c r="K301" s="18">
        <f>Settings!D$6+('G2G Turnout'!$B301*(Settings!D$7+('G2G Turnout'!$B301*Settings!D$8)))</f>
        <v>967.84</v>
      </c>
      <c r="L301" s="18">
        <f>Settings!E$3+('G2G Turnout'!$B301*(Settings!E$4+('G2G Turnout'!$B301*Settings!E$5)))</f>
        <v>4689.2</v>
      </c>
      <c r="M301" s="18">
        <f>Settings!E$6+('G2G Turnout'!$B301*(Settings!E$7+('G2G Turnout'!$B301*Settings!E$8)))</f>
        <v>50</v>
      </c>
      <c r="N301" s="18">
        <f>Settings!F$3+('G2G Turnout'!$B301*(Settings!F$4+('G2G Turnout'!$B301*Settings!F$5)))</f>
        <v>4689.2</v>
      </c>
      <c r="O301" s="18">
        <f>Settings!F$6+('G2G Turnout'!$B301*(Settings!F$7+('G2G Turnout'!$B301*Settings!F$8)))</f>
        <v>967.84</v>
      </c>
      <c r="P301" s="18">
        <f>Settings!G$3+('G2G Turnout'!$B301*(Settings!G$4+('G2G Turnout'!$B301*Settings!G$5)))</f>
        <v>4689.2</v>
      </c>
      <c r="Q301" s="18">
        <f>Settings!G$6+('G2G Turnout'!$B301*(Settings!G$7+('G2G Turnout'!$B301*Settings!G$8)))</f>
        <v>1885.68</v>
      </c>
      <c r="R301" s="18">
        <f>Settings!H$3+('G2G Turnout'!$B301*(Settings!H$4+('G2G Turnout'!$B301*Settings!H$5)))</f>
        <v>4689.2</v>
      </c>
      <c r="S301" s="18">
        <f>Settings!H$6+('G2G Turnout'!$B301*(Settings!H$7+('G2G Turnout'!$B301*Settings!H$8)))</f>
        <v>4639.2</v>
      </c>
      <c r="T301" s="18">
        <f>Settings!I$3+('G2G Turnout'!$B301*(Settings!I$4+('G2G Turnout'!$B301*Settings!I$5)))</f>
        <v>9278.4</v>
      </c>
      <c r="U301" s="18">
        <f>Settings!I$6+('G2G Turnout'!$B301*(Settings!I$7+('G2G Turnout'!$B301*Settings!I$8)))</f>
        <v>967.84</v>
      </c>
      <c r="V301" s="18">
        <f>Settings!J$3+('G2G Turnout'!$B301*(Settings!J$4+('G2G Turnout'!$B301*Settings!J$5)))</f>
        <v>9278.4</v>
      </c>
      <c r="W301" s="18">
        <f>Settings!J$6+('G2G Turnout'!$B301*(Settings!J$7+('G2G Turnout'!$B301*Settings!J$8)))</f>
        <v>4639.2</v>
      </c>
      <c r="X301" s="18">
        <f>Settings!K$3+('G2G Turnout'!$B301*(Settings!K$4+('G2G Turnout'!$B301*Settings!K$5)))</f>
        <v>9278.4</v>
      </c>
      <c r="Y301" s="18">
        <f>Settings!K$6+('G2G Turnout'!$B301*(Settings!K$7+('G2G Turnout'!$B301*Settings!K$8)))</f>
        <v>9228.4</v>
      </c>
      <c r="Z301" s="18">
        <f>Settings!L$3+('G2G Turnout'!$B301*(Settings!L$4+('G2G Turnout'!$B301*Settings!L$5)))</f>
        <v>27635.199999999997</v>
      </c>
      <c r="AA301" s="18">
        <f>Settings!L$6+('G2G Turnout'!$B301*(Settings!L$7+('G2G Turnout'!$B301*Settings!L$8)))</f>
        <v>22996</v>
      </c>
      <c r="AB301" s="18">
        <f>Settings!M$3+('G2G Turnout'!$B301*(Settings!M$4+('G2G Turnout'!$B301*Settings!M$5)))</f>
        <v>45992</v>
      </c>
      <c r="AC301" s="18">
        <f>Settings!M$6+('G2G Turnout'!$B301*(Settings!M$7+('G2G Turnout'!$B301*Settings!M$8)))</f>
        <v>4639.2</v>
      </c>
      <c r="AD301" s="18">
        <f>Settings!N$3+('G2G Turnout'!$B301*(Settings!N$4+('G2G Turnout'!$B301*Settings!N$5)))</f>
        <v>45992</v>
      </c>
      <c r="AE301" s="18">
        <f>Settings!N$6+('G2G Turnout'!$B301*(Settings!N$7+('G2G Turnout'!$B301*Settings!N$8)))</f>
        <v>458970</v>
      </c>
      <c r="AF301" s="4"/>
    </row>
    <row r="302" spans="1:32" x14ac:dyDescent="0.25">
      <c r="A302" s="4"/>
      <c r="B302" s="8">
        <v>299</v>
      </c>
      <c r="C302" s="18">
        <f>MAX(D301*(Settings!$C$15/Settings!$C$14),Settings!$C$16)</f>
        <v>0.25</v>
      </c>
      <c r="D302" s="18">
        <f t="shared" si="12"/>
        <v>41009.107499999998</v>
      </c>
      <c r="E302" s="18">
        <f>G302*C302</f>
        <v>128342.5125</v>
      </c>
      <c r="F302" s="18">
        <f t="shared" si="13"/>
        <v>169351.62</v>
      </c>
      <c r="G302" s="18">
        <f t="shared" si="14"/>
        <v>513370.05</v>
      </c>
      <c r="H302" s="20">
        <f>Settings!C$3+('G2G Turnout'!$B302*(Settings!C$4+('G2G Turnout'!$B302*Settings!C$5)))</f>
        <v>1023.9100000000001</v>
      </c>
      <c r="I302" s="18">
        <f>Settings!C$6+('G2G Turnout'!$B302*(Settings!C$7+('G2G Turnout'!$B302*Settings!C$8)))</f>
        <v>50</v>
      </c>
      <c r="J302" s="18">
        <f>Settings!D$3+('G2G Turnout'!$B302*(Settings!D$4+('G2G Turnout'!$B302*Settings!D$5)))</f>
        <v>1023.9100000000001</v>
      </c>
      <c r="K302" s="18">
        <f>Settings!D$6+('G2G Turnout'!$B302*(Settings!D$7+('G2G Turnout'!$B302*Settings!D$8)))</f>
        <v>973.91000000000008</v>
      </c>
      <c r="L302" s="18">
        <f>Settings!E$3+('G2G Turnout'!$B302*(Settings!E$4+('G2G Turnout'!$B302*Settings!E$5)))</f>
        <v>4719.55</v>
      </c>
      <c r="M302" s="18">
        <f>Settings!E$6+('G2G Turnout'!$B302*(Settings!E$7+('G2G Turnout'!$B302*Settings!E$8)))</f>
        <v>50</v>
      </c>
      <c r="N302" s="18">
        <f>Settings!F$3+('G2G Turnout'!$B302*(Settings!F$4+('G2G Turnout'!$B302*Settings!F$5)))</f>
        <v>4719.55</v>
      </c>
      <c r="O302" s="18">
        <f>Settings!F$6+('G2G Turnout'!$B302*(Settings!F$7+('G2G Turnout'!$B302*Settings!F$8)))</f>
        <v>973.91000000000008</v>
      </c>
      <c r="P302" s="18">
        <f>Settings!G$3+('G2G Turnout'!$B302*(Settings!G$4+('G2G Turnout'!$B302*Settings!G$5)))</f>
        <v>4719.55</v>
      </c>
      <c r="Q302" s="18">
        <f>Settings!G$6+('G2G Turnout'!$B302*(Settings!G$7+('G2G Turnout'!$B302*Settings!G$8)))</f>
        <v>1897.8200000000002</v>
      </c>
      <c r="R302" s="18">
        <f>Settings!H$3+('G2G Turnout'!$B302*(Settings!H$4+('G2G Turnout'!$B302*Settings!H$5)))</f>
        <v>4719.55</v>
      </c>
      <c r="S302" s="18">
        <f>Settings!H$6+('G2G Turnout'!$B302*(Settings!H$7+('G2G Turnout'!$B302*Settings!H$8)))</f>
        <v>4669.55</v>
      </c>
      <c r="T302" s="18">
        <f>Settings!I$3+('G2G Turnout'!$B302*(Settings!I$4+('G2G Turnout'!$B302*Settings!I$5)))</f>
        <v>9339.1</v>
      </c>
      <c r="U302" s="18">
        <f>Settings!I$6+('G2G Turnout'!$B302*(Settings!I$7+('G2G Turnout'!$B302*Settings!I$8)))</f>
        <v>973.91000000000008</v>
      </c>
      <c r="V302" s="18">
        <f>Settings!J$3+('G2G Turnout'!$B302*(Settings!J$4+('G2G Turnout'!$B302*Settings!J$5)))</f>
        <v>9339.1</v>
      </c>
      <c r="W302" s="18">
        <f>Settings!J$6+('G2G Turnout'!$B302*(Settings!J$7+('G2G Turnout'!$B302*Settings!J$8)))</f>
        <v>4669.55</v>
      </c>
      <c r="X302" s="18">
        <f>Settings!K$3+('G2G Turnout'!$B302*(Settings!K$4+('G2G Turnout'!$B302*Settings!K$5)))</f>
        <v>9339.1</v>
      </c>
      <c r="Y302" s="18">
        <f>Settings!K$6+('G2G Turnout'!$B302*(Settings!K$7+('G2G Turnout'!$B302*Settings!K$8)))</f>
        <v>9289.1</v>
      </c>
      <c r="Z302" s="18">
        <f>Settings!L$3+('G2G Turnout'!$B302*(Settings!L$4+('G2G Turnout'!$B302*Settings!L$5)))</f>
        <v>27817.3</v>
      </c>
      <c r="AA302" s="18">
        <f>Settings!L$6+('G2G Turnout'!$B302*(Settings!L$7+('G2G Turnout'!$B302*Settings!L$8)))</f>
        <v>23147.75</v>
      </c>
      <c r="AB302" s="18">
        <f>Settings!M$3+('G2G Turnout'!$B302*(Settings!M$4+('G2G Turnout'!$B302*Settings!M$5)))</f>
        <v>46295.5</v>
      </c>
      <c r="AC302" s="18">
        <f>Settings!M$6+('G2G Turnout'!$B302*(Settings!M$7+('G2G Turnout'!$B302*Settings!M$8)))</f>
        <v>4669.55</v>
      </c>
      <c r="AD302" s="18">
        <f>Settings!N$3+('G2G Turnout'!$B302*(Settings!N$4+('G2G Turnout'!$B302*Settings!N$5)))</f>
        <v>46295.5</v>
      </c>
      <c r="AE302" s="18">
        <f>Settings!N$6+('G2G Turnout'!$B302*(Settings!N$7+('G2G Turnout'!$B302*Settings!N$8)))</f>
        <v>462005</v>
      </c>
      <c r="AF302" s="4"/>
    </row>
    <row r="303" spans="1:32" x14ac:dyDescent="0.25">
      <c r="A303" s="4"/>
      <c r="B303" s="8">
        <v>300</v>
      </c>
      <c r="C303" s="18">
        <f>MAX(D302*(Settings!$C$15/Settings!$C$14),Settings!$C$16)</f>
        <v>6.8348512499999998</v>
      </c>
      <c r="D303" s="18">
        <f t="shared" si="12"/>
        <v>-3361449.3834374999</v>
      </c>
      <c r="E303" s="18">
        <f>G303*C303</f>
        <v>3531909.3834374999</v>
      </c>
      <c r="F303" s="18">
        <f t="shared" si="13"/>
        <v>170460</v>
      </c>
      <c r="G303" s="18">
        <f t="shared" si="14"/>
        <v>516750</v>
      </c>
      <c r="H303" s="20">
        <f>Settings!C$3+('G2G Turnout'!$B303*(Settings!C$4+('G2G Turnout'!$B303*Settings!C$5)))</f>
        <v>1030</v>
      </c>
      <c r="I303" s="18">
        <f>Settings!C$6+('G2G Turnout'!$B303*(Settings!C$7+('G2G Turnout'!$B303*Settings!C$8)))</f>
        <v>50</v>
      </c>
      <c r="J303" s="18">
        <f>Settings!D$3+('G2G Turnout'!$B303*(Settings!D$4+('G2G Turnout'!$B303*Settings!D$5)))</f>
        <v>1030</v>
      </c>
      <c r="K303" s="18">
        <f>Settings!D$6+('G2G Turnout'!$B303*(Settings!D$7+('G2G Turnout'!$B303*Settings!D$8)))</f>
        <v>980</v>
      </c>
      <c r="L303" s="18">
        <f>Settings!E$3+('G2G Turnout'!$B303*(Settings!E$4+('G2G Turnout'!$B303*Settings!E$5)))</f>
        <v>4750</v>
      </c>
      <c r="M303" s="18">
        <f>Settings!E$6+('G2G Turnout'!$B303*(Settings!E$7+('G2G Turnout'!$B303*Settings!E$8)))</f>
        <v>50</v>
      </c>
      <c r="N303" s="18">
        <f>Settings!F$3+('G2G Turnout'!$B303*(Settings!F$4+('G2G Turnout'!$B303*Settings!F$5)))</f>
        <v>4750</v>
      </c>
      <c r="O303" s="18">
        <f>Settings!F$6+('G2G Turnout'!$B303*(Settings!F$7+('G2G Turnout'!$B303*Settings!F$8)))</f>
        <v>980</v>
      </c>
      <c r="P303" s="18">
        <f>Settings!G$3+('G2G Turnout'!$B303*(Settings!G$4+('G2G Turnout'!$B303*Settings!G$5)))</f>
        <v>4750</v>
      </c>
      <c r="Q303" s="18">
        <f>Settings!G$6+('G2G Turnout'!$B303*(Settings!G$7+('G2G Turnout'!$B303*Settings!G$8)))</f>
        <v>1910</v>
      </c>
      <c r="R303" s="18">
        <f>Settings!H$3+('G2G Turnout'!$B303*(Settings!H$4+('G2G Turnout'!$B303*Settings!H$5)))</f>
        <v>4750</v>
      </c>
      <c r="S303" s="18">
        <f>Settings!H$6+('G2G Turnout'!$B303*(Settings!H$7+('G2G Turnout'!$B303*Settings!H$8)))</f>
        <v>4700</v>
      </c>
      <c r="T303" s="18">
        <f>Settings!I$3+('G2G Turnout'!$B303*(Settings!I$4+('G2G Turnout'!$B303*Settings!I$5)))</f>
        <v>9400</v>
      </c>
      <c r="U303" s="18">
        <f>Settings!I$6+('G2G Turnout'!$B303*(Settings!I$7+('G2G Turnout'!$B303*Settings!I$8)))</f>
        <v>980</v>
      </c>
      <c r="V303" s="18">
        <f>Settings!J$3+('G2G Turnout'!$B303*(Settings!J$4+('G2G Turnout'!$B303*Settings!J$5)))</f>
        <v>9400</v>
      </c>
      <c r="W303" s="18">
        <f>Settings!J$6+('G2G Turnout'!$B303*(Settings!J$7+('G2G Turnout'!$B303*Settings!J$8)))</f>
        <v>4700</v>
      </c>
      <c r="X303" s="18">
        <f>Settings!K$3+('G2G Turnout'!$B303*(Settings!K$4+('G2G Turnout'!$B303*Settings!K$5)))</f>
        <v>9400</v>
      </c>
      <c r="Y303" s="18">
        <f>Settings!K$6+('G2G Turnout'!$B303*(Settings!K$7+('G2G Turnout'!$B303*Settings!K$8)))</f>
        <v>9350</v>
      </c>
      <c r="Z303" s="18">
        <f>Settings!L$3+('G2G Turnout'!$B303*(Settings!L$4+('G2G Turnout'!$B303*Settings!L$5)))</f>
        <v>28000</v>
      </c>
      <c r="AA303" s="18">
        <f>Settings!L$6+('G2G Turnout'!$B303*(Settings!L$7+('G2G Turnout'!$B303*Settings!L$8)))</f>
        <v>23300</v>
      </c>
      <c r="AB303" s="18">
        <f>Settings!M$3+('G2G Turnout'!$B303*(Settings!M$4+('G2G Turnout'!$B303*Settings!M$5)))</f>
        <v>46600</v>
      </c>
      <c r="AC303" s="18">
        <f>Settings!M$6+('G2G Turnout'!$B303*(Settings!M$7+('G2G Turnout'!$B303*Settings!M$8)))</f>
        <v>4700</v>
      </c>
      <c r="AD303" s="18">
        <f>Settings!N$3+('G2G Turnout'!$B303*(Settings!N$4+('G2G Turnout'!$B303*Settings!N$5)))</f>
        <v>46600</v>
      </c>
      <c r="AE303" s="18">
        <f>Settings!N$6+('G2G Turnout'!$B303*(Settings!N$7+('G2G Turnout'!$B303*Settings!N$8)))</f>
        <v>465050</v>
      </c>
      <c r="AF303" s="4"/>
    </row>
    <row r="304" spans="1:32" ht="3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DC564-F8F6-4177-9949-CD2079610A40}">
  <dimension ref="A1:KC304"/>
  <sheetViews>
    <sheetView tabSelected="1" workbookViewId="0">
      <selection activeCell="C33" sqref="C33"/>
    </sheetView>
  </sheetViews>
  <sheetFormatPr defaultRowHeight="15" x14ac:dyDescent="0.25"/>
  <cols>
    <col min="1" max="1" width="0.7109375" style="3" customWidth="1"/>
    <col min="2" max="2" width="9.140625" style="3"/>
    <col min="3" max="3" width="8.5703125" style="3" bestFit="1" customWidth="1"/>
    <col min="4" max="4" width="14.85546875" style="3" bestFit="1" customWidth="1"/>
    <col min="5" max="5" width="12.7109375" style="3" bestFit="1" customWidth="1"/>
    <col min="6" max="6" width="10.5703125" style="3" bestFit="1" customWidth="1"/>
    <col min="7" max="7" width="9.5703125" style="3" bestFit="1" customWidth="1"/>
    <col min="8" max="8" width="8" style="3" bestFit="1" customWidth="1"/>
    <col min="9" max="9" width="10.85546875" style="3" bestFit="1" customWidth="1"/>
    <col min="10" max="10" width="8" style="3" bestFit="1" customWidth="1"/>
    <col min="11" max="11" width="10.85546875" style="3" bestFit="1" customWidth="1"/>
    <col min="12" max="12" width="8" style="3" bestFit="1" customWidth="1"/>
    <col min="13" max="13" width="10.85546875" style="3" bestFit="1" customWidth="1"/>
    <col min="14" max="14" width="8" style="3" bestFit="1" customWidth="1"/>
    <col min="15" max="15" width="10.85546875" style="3" bestFit="1" customWidth="1"/>
    <col min="16" max="16" width="8" style="3" bestFit="1" customWidth="1"/>
    <col min="17" max="17" width="10.85546875" style="3" bestFit="1" customWidth="1"/>
    <col min="18" max="18" width="8" style="3" bestFit="1" customWidth="1"/>
    <col min="19" max="19" width="10.85546875" style="3" bestFit="1" customWidth="1"/>
    <col min="20" max="20" width="8" style="3" bestFit="1" customWidth="1"/>
    <col min="21" max="21" width="10.85546875" style="3" customWidth="1"/>
    <col min="22" max="22" width="8" style="3" bestFit="1" customWidth="1"/>
    <col min="23" max="23" width="10.85546875" style="3" customWidth="1"/>
    <col min="24" max="24" width="8" style="3" bestFit="1" customWidth="1"/>
    <col min="25" max="25" width="10.85546875" style="3" customWidth="1"/>
    <col min="26" max="26" width="9" style="3" bestFit="1" customWidth="1"/>
    <col min="27" max="27" width="11.85546875" style="3" bestFit="1" customWidth="1"/>
    <col min="28" max="28" width="9" style="3" bestFit="1" customWidth="1"/>
    <col min="29" max="29" width="11.85546875" style="3" bestFit="1" customWidth="1"/>
    <col min="30" max="30" width="9" style="3" bestFit="1" customWidth="1"/>
    <col min="31" max="31" width="11.85546875" style="3" bestFit="1" customWidth="1"/>
    <col min="32" max="32" width="0.7109375" style="3" customWidth="1"/>
    <col min="33" max="53" width="9.140625" style="2"/>
    <col min="54" max="16384" width="9.140625" style="3"/>
  </cols>
  <sheetData>
    <row r="1" spans="1:289" ht="3.7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289" x14ac:dyDescent="0.25">
      <c r="A2" s="4"/>
      <c r="B2" s="5" t="s">
        <v>1</v>
      </c>
      <c r="C2" s="5" t="s">
        <v>2</v>
      </c>
      <c r="D2" s="5" t="s">
        <v>3</v>
      </c>
      <c r="E2" s="5" t="s">
        <v>52</v>
      </c>
      <c r="F2" s="5" t="s">
        <v>11</v>
      </c>
      <c r="G2" s="5" t="s">
        <v>51</v>
      </c>
      <c r="H2" s="19" t="s">
        <v>12</v>
      </c>
      <c r="I2" s="5" t="s">
        <v>13</v>
      </c>
      <c r="J2" s="5" t="s">
        <v>14</v>
      </c>
      <c r="K2" s="5" t="s">
        <v>15</v>
      </c>
      <c r="L2" s="5" t="s">
        <v>16</v>
      </c>
      <c r="M2" s="5" t="s">
        <v>17</v>
      </c>
      <c r="N2" s="5" t="s">
        <v>19</v>
      </c>
      <c r="O2" s="5" t="s">
        <v>18</v>
      </c>
      <c r="P2" s="5" t="s">
        <v>20</v>
      </c>
      <c r="Q2" s="5" t="s">
        <v>21</v>
      </c>
      <c r="R2" s="5" t="s">
        <v>22</v>
      </c>
      <c r="S2" s="5" t="s">
        <v>23</v>
      </c>
      <c r="T2" s="5" t="s">
        <v>24</v>
      </c>
      <c r="U2" s="5" t="s">
        <v>25</v>
      </c>
      <c r="V2" s="5" t="s">
        <v>26</v>
      </c>
      <c r="W2" s="5" t="s">
        <v>27</v>
      </c>
      <c r="X2" s="5" t="s">
        <v>28</v>
      </c>
      <c r="Y2" s="5" t="s">
        <v>29</v>
      </c>
      <c r="Z2" s="5" t="s">
        <v>30</v>
      </c>
      <c r="AA2" s="5" t="s">
        <v>31</v>
      </c>
      <c r="AB2" s="5" t="s">
        <v>32</v>
      </c>
      <c r="AC2" s="5" t="s">
        <v>33</v>
      </c>
      <c r="AD2" s="5" t="s">
        <v>34</v>
      </c>
      <c r="AE2" s="5" t="s">
        <v>35</v>
      </c>
      <c r="AF2" s="4"/>
    </row>
    <row r="3" spans="1:289" s="7" customFormat="1" ht="3.75" customHeight="1" x14ac:dyDescent="0.2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4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</row>
    <row r="4" spans="1:289" x14ac:dyDescent="0.25">
      <c r="A4" s="4"/>
      <c r="B4" s="8">
        <v>1</v>
      </c>
      <c r="C4" s="18">
        <v>1</v>
      </c>
      <c r="D4" s="18">
        <f>F4-E4</f>
        <v>558.96999999999991</v>
      </c>
      <c r="E4" s="18">
        <f>G4*C4</f>
        <v>661.05000000000007</v>
      </c>
      <c r="F4" s="18">
        <f>SUM(H4,J4,L4,N4,P4,R4,T4,V4,X4,Z4,AB4,AD4)</f>
        <v>1220.02</v>
      </c>
      <c r="G4" s="18">
        <f>SUM(I4,K4,M4,O4,Q4,S4,U4,W4,Y4,AA4,AC4,AE4)</f>
        <v>661.05000000000007</v>
      </c>
      <c r="H4" s="20">
        <f>Settings!C$3+('10 Turn Avg Turnout'!$B4*(Settings!C$4+('10 Turn Avg Turnout'!$B4*Settings!C$5)))</f>
        <v>100.11</v>
      </c>
      <c r="I4" s="18">
        <f>Settings!C$6+('10 Turn Avg Turnout'!$B4*(Settings!C$7+('10 Turn Avg Turnout'!$B4*Settings!C$8)))</f>
        <v>50</v>
      </c>
      <c r="J4" s="18">
        <f>Settings!D$3+('10 Turn Avg Turnout'!$B4*(Settings!D$4+('10 Turn Avg Turnout'!$B4*Settings!D$5)))</f>
        <v>100.11</v>
      </c>
      <c r="K4" s="18">
        <f>Settings!D$6+('10 Turn Avg Turnout'!$B4*(Settings!D$7+('10 Turn Avg Turnout'!$B4*Settings!D$8)))</f>
        <v>50.11</v>
      </c>
      <c r="L4" s="18">
        <f>Settings!E$3+('10 Turn Avg Turnout'!$B4*(Settings!E$4+('10 Turn Avg Turnout'!$B4*Settings!E$5)))</f>
        <v>100.55</v>
      </c>
      <c r="M4" s="18">
        <f>Settings!E$6+('10 Turn Avg Turnout'!$B4*(Settings!E$7+('10 Turn Avg Turnout'!$B4*Settings!E$8)))</f>
        <v>50</v>
      </c>
      <c r="N4" s="18">
        <f>Settings!F$3+('10 Turn Avg Turnout'!$B4*(Settings!F$4+('10 Turn Avg Turnout'!$B4*Settings!F$5)))</f>
        <v>100.55</v>
      </c>
      <c r="O4" s="18">
        <f>Settings!F$6+('10 Turn Avg Turnout'!$B4*(Settings!F$7+('10 Turn Avg Turnout'!$B4*Settings!F$8)))</f>
        <v>50.11</v>
      </c>
      <c r="P4" s="18">
        <f>Settings!G$3+('10 Turn Avg Turnout'!$B4*(Settings!G$4+('10 Turn Avg Turnout'!$B4*Settings!G$5)))</f>
        <v>100.55</v>
      </c>
      <c r="Q4" s="18">
        <f>Settings!G$6+('10 Turn Avg Turnout'!$B4*(Settings!G$7+('10 Turn Avg Turnout'!$B4*Settings!G$8)))</f>
        <v>50.22</v>
      </c>
      <c r="R4" s="18">
        <f>Settings!H$3+('10 Turn Avg Turnout'!$B4*(Settings!H$4+('10 Turn Avg Turnout'!$B4*Settings!H$5)))</f>
        <v>100.55</v>
      </c>
      <c r="S4" s="18">
        <f>Settings!H$6+('10 Turn Avg Turnout'!$B4*(Settings!H$7+('10 Turn Avg Turnout'!$B4*Settings!H$8)))</f>
        <v>50.55</v>
      </c>
      <c r="T4" s="18">
        <f>Settings!I$3+('10 Turn Avg Turnout'!$B4*(Settings!I$4+('10 Turn Avg Turnout'!$B4*Settings!I$5)))</f>
        <v>101.1</v>
      </c>
      <c r="U4" s="18">
        <f>Settings!I$6+('10 Turn Avg Turnout'!$B4*(Settings!I$7+('10 Turn Avg Turnout'!$B4*Settings!I$8)))</f>
        <v>50.11</v>
      </c>
      <c r="V4" s="18">
        <f>Settings!J$3+('10 Turn Avg Turnout'!$B4*(Settings!J$4+('10 Turn Avg Turnout'!$B4*Settings!J$5)))</f>
        <v>101.1</v>
      </c>
      <c r="W4" s="18">
        <f>Settings!J$6+('10 Turn Avg Turnout'!$B4*(Settings!J$7+('10 Turn Avg Turnout'!$B4*Settings!J$8)))</f>
        <v>50.55</v>
      </c>
      <c r="X4" s="18">
        <f>Settings!K$3+('10 Turn Avg Turnout'!$B4*(Settings!K$4+('10 Turn Avg Turnout'!$B4*Settings!K$5)))</f>
        <v>101.1</v>
      </c>
      <c r="Y4" s="18">
        <f>Settings!K$6+('10 Turn Avg Turnout'!$B4*(Settings!K$7+('10 Turn Avg Turnout'!$B4*Settings!K$8)))</f>
        <v>51.1</v>
      </c>
      <c r="Z4" s="18">
        <f>Settings!L$3+('10 Turn Avg Turnout'!$B4*(Settings!L$4+('10 Turn Avg Turnout'!$B4*Settings!L$5)))</f>
        <v>103.3</v>
      </c>
      <c r="AA4" s="18">
        <f>Settings!L$6+('10 Turn Avg Turnout'!$B4*(Settings!L$7+('10 Turn Avg Turnout'!$B4*Settings!L$8)))</f>
        <v>52.75</v>
      </c>
      <c r="AB4" s="18">
        <f>Settings!M$3+('10 Turn Avg Turnout'!$B4*(Settings!M$4+('10 Turn Avg Turnout'!$B4*Settings!M$5)))</f>
        <v>105.5</v>
      </c>
      <c r="AC4" s="18">
        <f>Settings!M$6+('10 Turn Avg Turnout'!$B4*(Settings!M$7+('10 Turn Avg Turnout'!$B4*Settings!M$8)))</f>
        <v>50.55</v>
      </c>
      <c r="AD4" s="18">
        <f>Settings!N$3+('10 Turn Avg Turnout'!$B4*(Settings!N$4+('10 Turn Avg Turnout'!$B4*Settings!N$5)))</f>
        <v>105.5</v>
      </c>
      <c r="AE4" s="18">
        <f>Settings!N$6+('10 Turn Avg Turnout'!$B4*(Settings!N$7+('10 Turn Avg Turnout'!$B4*Settings!N$8)))</f>
        <v>105</v>
      </c>
      <c r="AF4" s="4"/>
    </row>
    <row r="5" spans="1:289" x14ac:dyDescent="0.25">
      <c r="A5" s="4"/>
      <c r="B5" s="8">
        <v>2</v>
      </c>
      <c r="C5" s="18">
        <f>AVERAGE(MAX(D4*(Settings!$C$15/Settings!$C$14),Settings!$C$16),C4,C4,C4,C4,C4,C4,C4,C4,C4)</f>
        <v>0.92500000000000004</v>
      </c>
      <c r="D5" s="18">
        <f t="shared" ref="D5:D68" si="0">F5-E5</f>
        <v>565.4699999999998</v>
      </c>
      <c r="E5" s="18">
        <f>G5*C5</f>
        <v>678.21</v>
      </c>
      <c r="F5" s="18">
        <f t="shared" ref="F5:G68" si="1">SUM(H5,J5,L5,N5,P5,R5,T5,V5,X5,Z5,AB5,AD5)</f>
        <v>1243.6799999999998</v>
      </c>
      <c r="G5" s="18">
        <f t="shared" si="1"/>
        <v>733.2</v>
      </c>
      <c r="H5" s="20">
        <f>Settings!C$3+('10 Turn Avg Turnout'!$B5*(Settings!C$4+('10 Turn Avg Turnout'!$B5*Settings!C$5)))</f>
        <v>100.24</v>
      </c>
      <c r="I5" s="18">
        <f>Settings!C$6+('10 Turn Avg Turnout'!$B5*(Settings!C$7+('10 Turn Avg Turnout'!$B5*Settings!C$8)))</f>
        <v>50</v>
      </c>
      <c r="J5" s="18">
        <f>Settings!D$3+('10 Turn Avg Turnout'!$B5*(Settings!D$4+('10 Turn Avg Turnout'!$B5*Settings!D$5)))</f>
        <v>100.24</v>
      </c>
      <c r="K5" s="18">
        <f>Settings!D$6+('10 Turn Avg Turnout'!$B5*(Settings!D$7+('10 Turn Avg Turnout'!$B5*Settings!D$8)))</f>
        <v>50.24</v>
      </c>
      <c r="L5" s="18">
        <f>Settings!E$3+('10 Turn Avg Turnout'!$B5*(Settings!E$4+('10 Turn Avg Turnout'!$B5*Settings!E$5)))</f>
        <v>101.2</v>
      </c>
      <c r="M5" s="18">
        <f>Settings!E$6+('10 Turn Avg Turnout'!$B5*(Settings!E$7+('10 Turn Avg Turnout'!$B5*Settings!E$8)))</f>
        <v>50</v>
      </c>
      <c r="N5" s="18">
        <f>Settings!F$3+('10 Turn Avg Turnout'!$B5*(Settings!F$4+('10 Turn Avg Turnout'!$B5*Settings!F$5)))</f>
        <v>101.2</v>
      </c>
      <c r="O5" s="18">
        <f>Settings!F$6+('10 Turn Avg Turnout'!$B5*(Settings!F$7+('10 Turn Avg Turnout'!$B5*Settings!F$8)))</f>
        <v>50.24</v>
      </c>
      <c r="P5" s="18">
        <f>Settings!G$3+('10 Turn Avg Turnout'!$B5*(Settings!G$4+('10 Turn Avg Turnout'!$B5*Settings!G$5)))</f>
        <v>101.2</v>
      </c>
      <c r="Q5" s="18">
        <f>Settings!G$6+('10 Turn Avg Turnout'!$B5*(Settings!G$7+('10 Turn Avg Turnout'!$B5*Settings!G$8)))</f>
        <v>50.48</v>
      </c>
      <c r="R5" s="18">
        <f>Settings!H$3+('10 Turn Avg Turnout'!$B5*(Settings!H$4+('10 Turn Avg Turnout'!$B5*Settings!H$5)))</f>
        <v>101.2</v>
      </c>
      <c r="S5" s="18">
        <f>Settings!H$6+('10 Turn Avg Turnout'!$B5*(Settings!H$7+('10 Turn Avg Turnout'!$B5*Settings!H$8)))</f>
        <v>51.2</v>
      </c>
      <c r="T5" s="18">
        <f>Settings!I$3+('10 Turn Avg Turnout'!$B5*(Settings!I$4+('10 Turn Avg Turnout'!$B5*Settings!I$5)))</f>
        <v>102.4</v>
      </c>
      <c r="U5" s="18">
        <f>Settings!I$6+('10 Turn Avg Turnout'!$B5*(Settings!I$7+('10 Turn Avg Turnout'!$B5*Settings!I$8)))</f>
        <v>50.24</v>
      </c>
      <c r="V5" s="18">
        <f>Settings!J$3+('10 Turn Avg Turnout'!$B5*(Settings!J$4+('10 Turn Avg Turnout'!$B5*Settings!J$5)))</f>
        <v>102.4</v>
      </c>
      <c r="W5" s="18">
        <f>Settings!J$6+('10 Turn Avg Turnout'!$B5*(Settings!J$7+('10 Turn Avg Turnout'!$B5*Settings!J$8)))</f>
        <v>51.2</v>
      </c>
      <c r="X5" s="18">
        <f>Settings!K$3+('10 Turn Avg Turnout'!$B5*(Settings!K$4+('10 Turn Avg Turnout'!$B5*Settings!K$5)))</f>
        <v>102.4</v>
      </c>
      <c r="Y5" s="18">
        <f>Settings!K$6+('10 Turn Avg Turnout'!$B5*(Settings!K$7+('10 Turn Avg Turnout'!$B5*Settings!K$8)))</f>
        <v>52.4</v>
      </c>
      <c r="Z5" s="18">
        <f>Settings!L$3+('10 Turn Avg Turnout'!$B5*(Settings!L$4+('10 Turn Avg Turnout'!$B5*Settings!L$5)))</f>
        <v>107.2</v>
      </c>
      <c r="AA5" s="18">
        <f>Settings!L$6+('10 Turn Avg Turnout'!$B5*(Settings!L$7+('10 Turn Avg Turnout'!$B5*Settings!L$8)))</f>
        <v>56</v>
      </c>
      <c r="AB5" s="18">
        <f>Settings!M$3+('10 Turn Avg Turnout'!$B5*(Settings!M$4+('10 Turn Avg Turnout'!$B5*Settings!M$5)))</f>
        <v>112</v>
      </c>
      <c r="AC5" s="18">
        <f>Settings!M$6+('10 Turn Avg Turnout'!$B5*(Settings!M$7+('10 Turn Avg Turnout'!$B5*Settings!M$8)))</f>
        <v>51.2</v>
      </c>
      <c r="AD5" s="18">
        <f>Settings!N$3+('10 Turn Avg Turnout'!$B5*(Settings!N$4+('10 Turn Avg Turnout'!$B5*Settings!N$5)))</f>
        <v>112</v>
      </c>
      <c r="AE5" s="18">
        <f>Settings!N$6+('10 Turn Avg Turnout'!$B5*(Settings!N$7+('10 Turn Avg Turnout'!$B5*Settings!N$8)))</f>
        <v>170</v>
      </c>
      <c r="AF5" s="4"/>
    </row>
    <row r="6" spans="1:289" x14ac:dyDescent="0.25">
      <c r="A6" s="4"/>
      <c r="B6" s="8">
        <v>3</v>
      </c>
      <c r="C6" s="18">
        <f>AVERAGE(MAX(D5*(Settings!$C$15/Settings!$C$14),Settings!$C$16),C5,C4,C4,C4,C4,C4,C4,C4,C4)</f>
        <v>0.91750000000000009</v>
      </c>
      <c r="D6" s="18">
        <f t="shared" si="0"/>
        <v>521.88712499999986</v>
      </c>
      <c r="E6" s="18">
        <f>G6*C6</f>
        <v>749.09287500000016</v>
      </c>
      <c r="F6" s="18">
        <f t="shared" si="1"/>
        <v>1270.98</v>
      </c>
      <c r="G6" s="18">
        <f t="shared" si="1"/>
        <v>816.45</v>
      </c>
      <c r="H6" s="20">
        <f>Settings!C$3+('10 Turn Avg Turnout'!$B6*(Settings!C$4+('10 Turn Avg Turnout'!$B6*Settings!C$5)))</f>
        <v>100.39</v>
      </c>
      <c r="I6" s="18">
        <f>Settings!C$6+('10 Turn Avg Turnout'!$B6*(Settings!C$7+('10 Turn Avg Turnout'!$B6*Settings!C$8)))</f>
        <v>50</v>
      </c>
      <c r="J6" s="18">
        <f>Settings!D$3+('10 Turn Avg Turnout'!$B6*(Settings!D$4+('10 Turn Avg Turnout'!$B6*Settings!D$5)))</f>
        <v>100.39</v>
      </c>
      <c r="K6" s="18">
        <f>Settings!D$6+('10 Turn Avg Turnout'!$B6*(Settings!D$7+('10 Turn Avg Turnout'!$B6*Settings!D$8)))</f>
        <v>50.39</v>
      </c>
      <c r="L6" s="18">
        <f>Settings!E$3+('10 Turn Avg Turnout'!$B6*(Settings!E$4+('10 Turn Avg Turnout'!$B6*Settings!E$5)))</f>
        <v>101.95</v>
      </c>
      <c r="M6" s="18">
        <f>Settings!E$6+('10 Turn Avg Turnout'!$B6*(Settings!E$7+('10 Turn Avg Turnout'!$B6*Settings!E$8)))</f>
        <v>50</v>
      </c>
      <c r="N6" s="18">
        <f>Settings!F$3+('10 Turn Avg Turnout'!$B6*(Settings!F$4+('10 Turn Avg Turnout'!$B6*Settings!F$5)))</f>
        <v>101.95</v>
      </c>
      <c r="O6" s="18">
        <f>Settings!F$6+('10 Turn Avg Turnout'!$B6*(Settings!F$7+('10 Turn Avg Turnout'!$B6*Settings!F$8)))</f>
        <v>50.39</v>
      </c>
      <c r="P6" s="18">
        <f>Settings!G$3+('10 Turn Avg Turnout'!$B6*(Settings!G$4+('10 Turn Avg Turnout'!$B6*Settings!G$5)))</f>
        <v>101.95</v>
      </c>
      <c r="Q6" s="18">
        <f>Settings!G$6+('10 Turn Avg Turnout'!$B6*(Settings!G$7+('10 Turn Avg Turnout'!$B6*Settings!G$8)))</f>
        <v>50.78</v>
      </c>
      <c r="R6" s="18">
        <f>Settings!H$3+('10 Turn Avg Turnout'!$B6*(Settings!H$4+('10 Turn Avg Turnout'!$B6*Settings!H$5)))</f>
        <v>101.95</v>
      </c>
      <c r="S6" s="18">
        <f>Settings!H$6+('10 Turn Avg Turnout'!$B6*(Settings!H$7+('10 Turn Avg Turnout'!$B6*Settings!H$8)))</f>
        <v>51.95</v>
      </c>
      <c r="T6" s="18">
        <f>Settings!I$3+('10 Turn Avg Turnout'!$B6*(Settings!I$4+('10 Turn Avg Turnout'!$B6*Settings!I$5)))</f>
        <v>103.9</v>
      </c>
      <c r="U6" s="18">
        <f>Settings!I$6+('10 Turn Avg Turnout'!$B6*(Settings!I$7+('10 Turn Avg Turnout'!$B6*Settings!I$8)))</f>
        <v>50.39</v>
      </c>
      <c r="V6" s="18">
        <f>Settings!J$3+('10 Turn Avg Turnout'!$B6*(Settings!J$4+('10 Turn Avg Turnout'!$B6*Settings!J$5)))</f>
        <v>103.9</v>
      </c>
      <c r="W6" s="18">
        <f>Settings!J$6+('10 Turn Avg Turnout'!$B6*(Settings!J$7+('10 Turn Avg Turnout'!$B6*Settings!J$8)))</f>
        <v>51.95</v>
      </c>
      <c r="X6" s="18">
        <f>Settings!K$3+('10 Turn Avg Turnout'!$B6*(Settings!K$4+('10 Turn Avg Turnout'!$B6*Settings!K$5)))</f>
        <v>103.9</v>
      </c>
      <c r="Y6" s="18">
        <f>Settings!K$6+('10 Turn Avg Turnout'!$B6*(Settings!K$7+('10 Turn Avg Turnout'!$B6*Settings!K$8)))</f>
        <v>53.9</v>
      </c>
      <c r="Z6" s="18">
        <f>Settings!L$3+('10 Turn Avg Turnout'!$B6*(Settings!L$4+('10 Turn Avg Turnout'!$B6*Settings!L$5)))</f>
        <v>111.7</v>
      </c>
      <c r="AA6" s="18">
        <f>Settings!L$6+('10 Turn Avg Turnout'!$B6*(Settings!L$7+('10 Turn Avg Turnout'!$B6*Settings!L$8)))</f>
        <v>59.75</v>
      </c>
      <c r="AB6" s="18">
        <f>Settings!M$3+('10 Turn Avg Turnout'!$B6*(Settings!M$4+('10 Turn Avg Turnout'!$B6*Settings!M$5)))</f>
        <v>119.5</v>
      </c>
      <c r="AC6" s="18">
        <f>Settings!M$6+('10 Turn Avg Turnout'!$B6*(Settings!M$7+('10 Turn Avg Turnout'!$B6*Settings!M$8)))</f>
        <v>51.95</v>
      </c>
      <c r="AD6" s="18">
        <f>Settings!N$3+('10 Turn Avg Turnout'!$B6*(Settings!N$4+('10 Turn Avg Turnout'!$B6*Settings!N$5)))</f>
        <v>119.5</v>
      </c>
      <c r="AE6" s="18">
        <f>Settings!N$6+('10 Turn Avg Turnout'!$B6*(Settings!N$7+('10 Turn Avg Turnout'!$B6*Settings!N$8)))</f>
        <v>245</v>
      </c>
      <c r="AF6" s="4"/>
    </row>
    <row r="7" spans="1:289" x14ac:dyDescent="0.25">
      <c r="A7" s="4"/>
      <c r="B7" s="8">
        <v>4</v>
      </c>
      <c r="C7" s="18">
        <f>AVERAGE(MAX(D6*(Settings!$C$15/Settings!$C$14),Settings!$C$16),C5,C6,C4,C4,C4,C4,C4,C4,C4)</f>
        <v>0.90925000000000011</v>
      </c>
      <c r="D7" s="18">
        <f t="shared" si="0"/>
        <v>473.77510000000007</v>
      </c>
      <c r="E7" s="18">
        <f>G7*C7</f>
        <v>828.14490000000001</v>
      </c>
      <c r="F7" s="18">
        <f t="shared" si="1"/>
        <v>1301.92</v>
      </c>
      <c r="G7" s="18">
        <f t="shared" si="1"/>
        <v>910.8</v>
      </c>
      <c r="H7" s="20">
        <f>Settings!C$3+('10 Turn Avg Turnout'!$B7*(Settings!C$4+('10 Turn Avg Turnout'!$B7*Settings!C$5)))</f>
        <v>100.56</v>
      </c>
      <c r="I7" s="18">
        <f>Settings!C$6+('10 Turn Avg Turnout'!$B7*(Settings!C$7+('10 Turn Avg Turnout'!$B7*Settings!C$8)))</f>
        <v>50</v>
      </c>
      <c r="J7" s="18">
        <f>Settings!D$3+('10 Turn Avg Turnout'!$B7*(Settings!D$4+('10 Turn Avg Turnout'!$B7*Settings!D$5)))</f>
        <v>100.56</v>
      </c>
      <c r="K7" s="18">
        <f>Settings!D$6+('10 Turn Avg Turnout'!$B7*(Settings!D$7+('10 Turn Avg Turnout'!$B7*Settings!D$8)))</f>
        <v>50.56</v>
      </c>
      <c r="L7" s="18">
        <f>Settings!E$3+('10 Turn Avg Turnout'!$B7*(Settings!E$4+('10 Turn Avg Turnout'!$B7*Settings!E$5)))</f>
        <v>102.8</v>
      </c>
      <c r="M7" s="18">
        <f>Settings!E$6+('10 Turn Avg Turnout'!$B7*(Settings!E$7+('10 Turn Avg Turnout'!$B7*Settings!E$8)))</f>
        <v>50</v>
      </c>
      <c r="N7" s="18">
        <f>Settings!F$3+('10 Turn Avg Turnout'!$B7*(Settings!F$4+('10 Turn Avg Turnout'!$B7*Settings!F$5)))</f>
        <v>102.8</v>
      </c>
      <c r="O7" s="18">
        <f>Settings!F$6+('10 Turn Avg Turnout'!$B7*(Settings!F$7+('10 Turn Avg Turnout'!$B7*Settings!F$8)))</f>
        <v>50.56</v>
      </c>
      <c r="P7" s="18">
        <f>Settings!G$3+('10 Turn Avg Turnout'!$B7*(Settings!G$4+('10 Turn Avg Turnout'!$B7*Settings!G$5)))</f>
        <v>102.8</v>
      </c>
      <c r="Q7" s="18">
        <f>Settings!G$6+('10 Turn Avg Turnout'!$B7*(Settings!G$7+('10 Turn Avg Turnout'!$B7*Settings!G$8)))</f>
        <v>51.12</v>
      </c>
      <c r="R7" s="18">
        <f>Settings!H$3+('10 Turn Avg Turnout'!$B7*(Settings!H$4+('10 Turn Avg Turnout'!$B7*Settings!H$5)))</f>
        <v>102.8</v>
      </c>
      <c r="S7" s="18">
        <f>Settings!H$6+('10 Turn Avg Turnout'!$B7*(Settings!H$7+('10 Turn Avg Turnout'!$B7*Settings!H$8)))</f>
        <v>52.8</v>
      </c>
      <c r="T7" s="18">
        <f>Settings!I$3+('10 Turn Avg Turnout'!$B7*(Settings!I$4+('10 Turn Avg Turnout'!$B7*Settings!I$5)))</f>
        <v>105.6</v>
      </c>
      <c r="U7" s="18">
        <f>Settings!I$6+('10 Turn Avg Turnout'!$B7*(Settings!I$7+('10 Turn Avg Turnout'!$B7*Settings!I$8)))</f>
        <v>50.56</v>
      </c>
      <c r="V7" s="18">
        <f>Settings!J$3+('10 Turn Avg Turnout'!$B7*(Settings!J$4+('10 Turn Avg Turnout'!$B7*Settings!J$5)))</f>
        <v>105.6</v>
      </c>
      <c r="W7" s="18">
        <f>Settings!J$6+('10 Turn Avg Turnout'!$B7*(Settings!J$7+('10 Turn Avg Turnout'!$B7*Settings!J$8)))</f>
        <v>52.8</v>
      </c>
      <c r="X7" s="18">
        <f>Settings!K$3+('10 Turn Avg Turnout'!$B7*(Settings!K$4+('10 Turn Avg Turnout'!$B7*Settings!K$5)))</f>
        <v>105.6</v>
      </c>
      <c r="Y7" s="18">
        <f>Settings!K$6+('10 Turn Avg Turnout'!$B7*(Settings!K$7+('10 Turn Avg Turnout'!$B7*Settings!K$8)))</f>
        <v>55.6</v>
      </c>
      <c r="Z7" s="18">
        <f>Settings!L$3+('10 Turn Avg Turnout'!$B7*(Settings!L$4+('10 Turn Avg Turnout'!$B7*Settings!L$5)))</f>
        <v>116.8</v>
      </c>
      <c r="AA7" s="18">
        <f>Settings!L$6+('10 Turn Avg Turnout'!$B7*(Settings!L$7+('10 Turn Avg Turnout'!$B7*Settings!L$8)))</f>
        <v>64</v>
      </c>
      <c r="AB7" s="18">
        <f>Settings!M$3+('10 Turn Avg Turnout'!$B7*(Settings!M$4+('10 Turn Avg Turnout'!$B7*Settings!M$5)))</f>
        <v>128</v>
      </c>
      <c r="AC7" s="18">
        <f>Settings!M$6+('10 Turn Avg Turnout'!$B7*(Settings!M$7+('10 Turn Avg Turnout'!$B7*Settings!M$8)))</f>
        <v>52.8</v>
      </c>
      <c r="AD7" s="18">
        <f>Settings!N$3+('10 Turn Avg Turnout'!$B7*(Settings!N$4+('10 Turn Avg Turnout'!$B7*Settings!N$5)))</f>
        <v>128</v>
      </c>
      <c r="AE7" s="18">
        <f>Settings!N$6+('10 Turn Avg Turnout'!$B7*(Settings!N$7+('10 Turn Avg Turnout'!$B7*Settings!N$8)))</f>
        <v>330</v>
      </c>
      <c r="AF7" s="4"/>
    </row>
    <row r="8" spans="1:289" x14ac:dyDescent="0.25">
      <c r="A8" s="4"/>
      <c r="B8" s="8">
        <v>5</v>
      </c>
      <c r="C8" s="18">
        <f>AVERAGE(MAX(D7*(Settings!$C$15/Settings!$C$14),Settings!$C$16),C7,C6,C5,C4,C4,C4,C4,C4,C4)</f>
        <v>0.90017500000000017</v>
      </c>
      <c r="D8" s="18">
        <f t="shared" si="0"/>
        <v>421.69715624999981</v>
      </c>
      <c r="E8" s="18">
        <f>G8*C8</f>
        <v>914.80284375000019</v>
      </c>
      <c r="F8" s="18">
        <f t="shared" si="1"/>
        <v>1336.5</v>
      </c>
      <c r="G8" s="18">
        <f t="shared" si="1"/>
        <v>1016.25</v>
      </c>
      <c r="H8" s="20">
        <f>Settings!C$3+('10 Turn Avg Turnout'!$B8*(Settings!C$4+('10 Turn Avg Turnout'!$B8*Settings!C$5)))</f>
        <v>100.75</v>
      </c>
      <c r="I8" s="18">
        <f>Settings!C$6+('10 Turn Avg Turnout'!$B8*(Settings!C$7+('10 Turn Avg Turnout'!$B8*Settings!C$8)))</f>
        <v>50</v>
      </c>
      <c r="J8" s="18">
        <f>Settings!D$3+('10 Turn Avg Turnout'!$B8*(Settings!D$4+('10 Turn Avg Turnout'!$B8*Settings!D$5)))</f>
        <v>100.75</v>
      </c>
      <c r="K8" s="18">
        <f>Settings!D$6+('10 Turn Avg Turnout'!$B8*(Settings!D$7+('10 Turn Avg Turnout'!$B8*Settings!D$8)))</f>
        <v>50.75</v>
      </c>
      <c r="L8" s="18">
        <f>Settings!E$3+('10 Turn Avg Turnout'!$B8*(Settings!E$4+('10 Turn Avg Turnout'!$B8*Settings!E$5)))</f>
        <v>103.75</v>
      </c>
      <c r="M8" s="18">
        <f>Settings!E$6+('10 Turn Avg Turnout'!$B8*(Settings!E$7+('10 Turn Avg Turnout'!$B8*Settings!E$8)))</f>
        <v>50</v>
      </c>
      <c r="N8" s="18">
        <f>Settings!F$3+('10 Turn Avg Turnout'!$B8*(Settings!F$4+('10 Turn Avg Turnout'!$B8*Settings!F$5)))</f>
        <v>103.75</v>
      </c>
      <c r="O8" s="18">
        <f>Settings!F$6+('10 Turn Avg Turnout'!$B8*(Settings!F$7+('10 Turn Avg Turnout'!$B8*Settings!F$8)))</f>
        <v>50.75</v>
      </c>
      <c r="P8" s="18">
        <f>Settings!G$3+('10 Turn Avg Turnout'!$B8*(Settings!G$4+('10 Turn Avg Turnout'!$B8*Settings!G$5)))</f>
        <v>103.75</v>
      </c>
      <c r="Q8" s="18">
        <f>Settings!G$6+('10 Turn Avg Turnout'!$B8*(Settings!G$7+('10 Turn Avg Turnout'!$B8*Settings!G$8)))</f>
        <v>51.5</v>
      </c>
      <c r="R8" s="18">
        <f>Settings!H$3+('10 Turn Avg Turnout'!$B8*(Settings!H$4+('10 Turn Avg Turnout'!$B8*Settings!H$5)))</f>
        <v>103.75</v>
      </c>
      <c r="S8" s="18">
        <f>Settings!H$6+('10 Turn Avg Turnout'!$B8*(Settings!H$7+('10 Turn Avg Turnout'!$B8*Settings!H$8)))</f>
        <v>53.75</v>
      </c>
      <c r="T8" s="18">
        <f>Settings!I$3+('10 Turn Avg Turnout'!$B8*(Settings!I$4+('10 Turn Avg Turnout'!$B8*Settings!I$5)))</f>
        <v>107.5</v>
      </c>
      <c r="U8" s="18">
        <f>Settings!I$6+('10 Turn Avg Turnout'!$B8*(Settings!I$7+('10 Turn Avg Turnout'!$B8*Settings!I$8)))</f>
        <v>50.75</v>
      </c>
      <c r="V8" s="18">
        <f>Settings!J$3+('10 Turn Avg Turnout'!$B8*(Settings!J$4+('10 Turn Avg Turnout'!$B8*Settings!J$5)))</f>
        <v>107.5</v>
      </c>
      <c r="W8" s="18">
        <f>Settings!J$6+('10 Turn Avg Turnout'!$B8*(Settings!J$7+('10 Turn Avg Turnout'!$B8*Settings!J$8)))</f>
        <v>53.75</v>
      </c>
      <c r="X8" s="18">
        <f>Settings!K$3+('10 Turn Avg Turnout'!$B8*(Settings!K$4+('10 Turn Avg Turnout'!$B8*Settings!K$5)))</f>
        <v>107.5</v>
      </c>
      <c r="Y8" s="18">
        <f>Settings!K$6+('10 Turn Avg Turnout'!$B8*(Settings!K$7+('10 Turn Avg Turnout'!$B8*Settings!K$8)))</f>
        <v>57.5</v>
      </c>
      <c r="Z8" s="18">
        <f>Settings!L$3+('10 Turn Avg Turnout'!$B8*(Settings!L$4+('10 Turn Avg Turnout'!$B8*Settings!L$5)))</f>
        <v>122.5</v>
      </c>
      <c r="AA8" s="18">
        <f>Settings!L$6+('10 Turn Avg Turnout'!$B8*(Settings!L$7+('10 Turn Avg Turnout'!$B8*Settings!L$8)))</f>
        <v>68.75</v>
      </c>
      <c r="AB8" s="18">
        <f>Settings!M$3+('10 Turn Avg Turnout'!$B8*(Settings!M$4+('10 Turn Avg Turnout'!$B8*Settings!M$5)))</f>
        <v>137.5</v>
      </c>
      <c r="AC8" s="18">
        <f>Settings!M$6+('10 Turn Avg Turnout'!$B8*(Settings!M$7+('10 Turn Avg Turnout'!$B8*Settings!M$8)))</f>
        <v>53.75</v>
      </c>
      <c r="AD8" s="18">
        <f>Settings!N$3+('10 Turn Avg Turnout'!$B8*(Settings!N$4+('10 Turn Avg Turnout'!$B8*Settings!N$5)))</f>
        <v>137.5</v>
      </c>
      <c r="AE8" s="18">
        <f>Settings!N$6+('10 Turn Avg Turnout'!$B8*(Settings!N$7+('10 Turn Avg Turnout'!$B8*Settings!N$8)))</f>
        <v>425</v>
      </c>
      <c r="AF8" s="4"/>
    </row>
    <row r="9" spans="1:289" x14ac:dyDescent="0.25">
      <c r="A9" s="4"/>
      <c r="B9" s="8">
        <v>6</v>
      </c>
      <c r="C9" s="18">
        <f>AVERAGE(MAX(D8*(Settings!$C$15/Settings!$C$14),Settings!$C$16),C8,C7,C6,C5,C4,C4,C4,C4,C4)</f>
        <v>0.89019250000000005</v>
      </c>
      <c r="D9" s="18">
        <f t="shared" si="0"/>
        <v>366.30993599999999</v>
      </c>
      <c r="E9" s="18">
        <f>G9*C9</f>
        <v>1008.410064</v>
      </c>
      <c r="F9" s="18">
        <f t="shared" si="1"/>
        <v>1374.72</v>
      </c>
      <c r="G9" s="18">
        <f t="shared" si="1"/>
        <v>1132.8</v>
      </c>
      <c r="H9" s="20">
        <f>Settings!C$3+('10 Turn Avg Turnout'!$B9*(Settings!C$4+('10 Turn Avg Turnout'!$B9*Settings!C$5)))</f>
        <v>100.96</v>
      </c>
      <c r="I9" s="18">
        <f>Settings!C$6+('10 Turn Avg Turnout'!$B9*(Settings!C$7+('10 Turn Avg Turnout'!$B9*Settings!C$8)))</f>
        <v>50</v>
      </c>
      <c r="J9" s="18">
        <f>Settings!D$3+('10 Turn Avg Turnout'!$B9*(Settings!D$4+('10 Turn Avg Turnout'!$B9*Settings!D$5)))</f>
        <v>100.96</v>
      </c>
      <c r="K9" s="18">
        <f>Settings!D$6+('10 Turn Avg Turnout'!$B9*(Settings!D$7+('10 Turn Avg Turnout'!$B9*Settings!D$8)))</f>
        <v>50.96</v>
      </c>
      <c r="L9" s="18">
        <f>Settings!E$3+('10 Turn Avg Turnout'!$B9*(Settings!E$4+('10 Turn Avg Turnout'!$B9*Settings!E$5)))</f>
        <v>104.8</v>
      </c>
      <c r="M9" s="18">
        <f>Settings!E$6+('10 Turn Avg Turnout'!$B9*(Settings!E$7+('10 Turn Avg Turnout'!$B9*Settings!E$8)))</f>
        <v>50</v>
      </c>
      <c r="N9" s="18">
        <f>Settings!F$3+('10 Turn Avg Turnout'!$B9*(Settings!F$4+('10 Turn Avg Turnout'!$B9*Settings!F$5)))</f>
        <v>104.8</v>
      </c>
      <c r="O9" s="18">
        <f>Settings!F$6+('10 Turn Avg Turnout'!$B9*(Settings!F$7+('10 Turn Avg Turnout'!$B9*Settings!F$8)))</f>
        <v>50.96</v>
      </c>
      <c r="P9" s="18">
        <f>Settings!G$3+('10 Turn Avg Turnout'!$B9*(Settings!G$4+('10 Turn Avg Turnout'!$B9*Settings!G$5)))</f>
        <v>104.8</v>
      </c>
      <c r="Q9" s="18">
        <f>Settings!G$6+('10 Turn Avg Turnout'!$B9*(Settings!G$7+('10 Turn Avg Turnout'!$B9*Settings!G$8)))</f>
        <v>51.92</v>
      </c>
      <c r="R9" s="18">
        <f>Settings!H$3+('10 Turn Avg Turnout'!$B9*(Settings!H$4+('10 Turn Avg Turnout'!$B9*Settings!H$5)))</f>
        <v>104.8</v>
      </c>
      <c r="S9" s="18">
        <f>Settings!H$6+('10 Turn Avg Turnout'!$B9*(Settings!H$7+('10 Turn Avg Turnout'!$B9*Settings!H$8)))</f>
        <v>54.8</v>
      </c>
      <c r="T9" s="18">
        <f>Settings!I$3+('10 Turn Avg Turnout'!$B9*(Settings!I$4+('10 Turn Avg Turnout'!$B9*Settings!I$5)))</f>
        <v>109.6</v>
      </c>
      <c r="U9" s="18">
        <f>Settings!I$6+('10 Turn Avg Turnout'!$B9*(Settings!I$7+('10 Turn Avg Turnout'!$B9*Settings!I$8)))</f>
        <v>50.96</v>
      </c>
      <c r="V9" s="18">
        <f>Settings!J$3+('10 Turn Avg Turnout'!$B9*(Settings!J$4+('10 Turn Avg Turnout'!$B9*Settings!J$5)))</f>
        <v>109.6</v>
      </c>
      <c r="W9" s="18">
        <f>Settings!J$6+('10 Turn Avg Turnout'!$B9*(Settings!J$7+('10 Turn Avg Turnout'!$B9*Settings!J$8)))</f>
        <v>54.8</v>
      </c>
      <c r="X9" s="18">
        <f>Settings!K$3+('10 Turn Avg Turnout'!$B9*(Settings!K$4+('10 Turn Avg Turnout'!$B9*Settings!K$5)))</f>
        <v>109.6</v>
      </c>
      <c r="Y9" s="18">
        <f>Settings!K$6+('10 Turn Avg Turnout'!$B9*(Settings!K$7+('10 Turn Avg Turnout'!$B9*Settings!K$8)))</f>
        <v>59.6</v>
      </c>
      <c r="Z9" s="18">
        <f>Settings!L$3+('10 Turn Avg Turnout'!$B9*(Settings!L$4+('10 Turn Avg Turnout'!$B9*Settings!L$5)))</f>
        <v>128.80000000000001</v>
      </c>
      <c r="AA9" s="18">
        <f>Settings!L$6+('10 Turn Avg Turnout'!$B9*(Settings!L$7+('10 Turn Avg Turnout'!$B9*Settings!L$8)))</f>
        <v>74</v>
      </c>
      <c r="AB9" s="18">
        <f>Settings!M$3+('10 Turn Avg Turnout'!$B9*(Settings!M$4+('10 Turn Avg Turnout'!$B9*Settings!M$5)))</f>
        <v>148</v>
      </c>
      <c r="AC9" s="18">
        <f>Settings!M$6+('10 Turn Avg Turnout'!$B9*(Settings!M$7+('10 Turn Avg Turnout'!$B9*Settings!M$8)))</f>
        <v>54.8</v>
      </c>
      <c r="AD9" s="18">
        <f>Settings!N$3+('10 Turn Avg Turnout'!$B9*(Settings!N$4+('10 Turn Avg Turnout'!$B9*Settings!N$5)))</f>
        <v>148</v>
      </c>
      <c r="AE9" s="18">
        <f>Settings!N$6+('10 Turn Avg Turnout'!$B9*(Settings!N$7+('10 Turn Avg Turnout'!$B9*Settings!N$8)))</f>
        <v>530</v>
      </c>
      <c r="AF9" s="4"/>
    </row>
    <row r="10" spans="1:289" x14ac:dyDescent="0.25">
      <c r="A10" s="4"/>
      <c r="B10" s="8">
        <v>7</v>
      </c>
      <c r="C10" s="18">
        <f>AVERAGE(MAX(D9*(Settings!$C$15/Settings!$C$14),Settings!$C$16),C9,C8,C7,C6,C5,C4,C4,C4,C4)</f>
        <v>0.87921174999999996</v>
      </c>
      <c r="D10" s="18">
        <f t="shared" si="0"/>
        <v>308.37754971250001</v>
      </c>
      <c r="E10" s="18">
        <f>G10*C10</f>
        <v>1108.2024502874999</v>
      </c>
      <c r="F10" s="18">
        <f t="shared" si="1"/>
        <v>1416.58</v>
      </c>
      <c r="G10" s="18">
        <f t="shared" si="1"/>
        <v>1260.45</v>
      </c>
      <c r="H10" s="20">
        <f>Settings!C$3+('10 Turn Avg Turnout'!$B10*(Settings!C$4+('10 Turn Avg Turnout'!$B10*Settings!C$5)))</f>
        <v>101.19</v>
      </c>
      <c r="I10" s="18">
        <f>Settings!C$6+('10 Turn Avg Turnout'!$B10*(Settings!C$7+('10 Turn Avg Turnout'!$B10*Settings!C$8)))</f>
        <v>50</v>
      </c>
      <c r="J10" s="18">
        <f>Settings!D$3+('10 Turn Avg Turnout'!$B10*(Settings!D$4+('10 Turn Avg Turnout'!$B10*Settings!D$5)))</f>
        <v>101.19</v>
      </c>
      <c r="K10" s="18">
        <f>Settings!D$6+('10 Turn Avg Turnout'!$B10*(Settings!D$7+('10 Turn Avg Turnout'!$B10*Settings!D$8)))</f>
        <v>51.19</v>
      </c>
      <c r="L10" s="18">
        <f>Settings!E$3+('10 Turn Avg Turnout'!$B10*(Settings!E$4+('10 Turn Avg Turnout'!$B10*Settings!E$5)))</f>
        <v>105.95</v>
      </c>
      <c r="M10" s="18">
        <f>Settings!E$6+('10 Turn Avg Turnout'!$B10*(Settings!E$7+('10 Turn Avg Turnout'!$B10*Settings!E$8)))</f>
        <v>50</v>
      </c>
      <c r="N10" s="18">
        <f>Settings!F$3+('10 Turn Avg Turnout'!$B10*(Settings!F$4+('10 Turn Avg Turnout'!$B10*Settings!F$5)))</f>
        <v>105.95</v>
      </c>
      <c r="O10" s="18">
        <f>Settings!F$6+('10 Turn Avg Turnout'!$B10*(Settings!F$7+('10 Turn Avg Turnout'!$B10*Settings!F$8)))</f>
        <v>51.19</v>
      </c>
      <c r="P10" s="18">
        <f>Settings!G$3+('10 Turn Avg Turnout'!$B10*(Settings!G$4+('10 Turn Avg Turnout'!$B10*Settings!G$5)))</f>
        <v>105.95</v>
      </c>
      <c r="Q10" s="18">
        <f>Settings!G$6+('10 Turn Avg Turnout'!$B10*(Settings!G$7+('10 Turn Avg Turnout'!$B10*Settings!G$8)))</f>
        <v>52.38</v>
      </c>
      <c r="R10" s="18">
        <f>Settings!H$3+('10 Turn Avg Turnout'!$B10*(Settings!H$4+('10 Turn Avg Turnout'!$B10*Settings!H$5)))</f>
        <v>105.95</v>
      </c>
      <c r="S10" s="18">
        <f>Settings!H$6+('10 Turn Avg Turnout'!$B10*(Settings!H$7+('10 Turn Avg Turnout'!$B10*Settings!H$8)))</f>
        <v>55.95</v>
      </c>
      <c r="T10" s="18">
        <f>Settings!I$3+('10 Turn Avg Turnout'!$B10*(Settings!I$4+('10 Turn Avg Turnout'!$B10*Settings!I$5)))</f>
        <v>111.9</v>
      </c>
      <c r="U10" s="18">
        <f>Settings!I$6+('10 Turn Avg Turnout'!$B10*(Settings!I$7+('10 Turn Avg Turnout'!$B10*Settings!I$8)))</f>
        <v>51.19</v>
      </c>
      <c r="V10" s="18">
        <f>Settings!J$3+('10 Turn Avg Turnout'!$B10*(Settings!J$4+('10 Turn Avg Turnout'!$B10*Settings!J$5)))</f>
        <v>111.9</v>
      </c>
      <c r="W10" s="18">
        <f>Settings!J$6+('10 Turn Avg Turnout'!$B10*(Settings!J$7+('10 Turn Avg Turnout'!$B10*Settings!J$8)))</f>
        <v>55.95</v>
      </c>
      <c r="X10" s="18">
        <f>Settings!K$3+('10 Turn Avg Turnout'!$B10*(Settings!K$4+('10 Turn Avg Turnout'!$B10*Settings!K$5)))</f>
        <v>111.9</v>
      </c>
      <c r="Y10" s="18">
        <f>Settings!K$6+('10 Turn Avg Turnout'!$B10*(Settings!K$7+('10 Turn Avg Turnout'!$B10*Settings!K$8)))</f>
        <v>61.900000000000006</v>
      </c>
      <c r="Z10" s="18">
        <f>Settings!L$3+('10 Turn Avg Turnout'!$B10*(Settings!L$4+('10 Turn Avg Turnout'!$B10*Settings!L$5)))</f>
        <v>135.69999999999999</v>
      </c>
      <c r="AA10" s="18">
        <f>Settings!L$6+('10 Turn Avg Turnout'!$B10*(Settings!L$7+('10 Turn Avg Turnout'!$B10*Settings!L$8)))</f>
        <v>79.75</v>
      </c>
      <c r="AB10" s="18">
        <f>Settings!M$3+('10 Turn Avg Turnout'!$B10*(Settings!M$4+('10 Turn Avg Turnout'!$B10*Settings!M$5)))</f>
        <v>159.5</v>
      </c>
      <c r="AC10" s="18">
        <f>Settings!M$6+('10 Turn Avg Turnout'!$B10*(Settings!M$7+('10 Turn Avg Turnout'!$B10*Settings!M$8)))</f>
        <v>55.95</v>
      </c>
      <c r="AD10" s="18">
        <f>Settings!N$3+('10 Turn Avg Turnout'!$B10*(Settings!N$4+('10 Turn Avg Turnout'!$B10*Settings!N$5)))</f>
        <v>159.5</v>
      </c>
      <c r="AE10" s="18">
        <f>Settings!N$6+('10 Turn Avg Turnout'!$B10*(Settings!N$7+('10 Turn Avg Turnout'!$B10*Settings!N$8)))</f>
        <v>645</v>
      </c>
      <c r="AF10" s="4"/>
    </row>
    <row r="11" spans="1:289" x14ac:dyDescent="0.25">
      <c r="A11" s="4"/>
      <c r="B11" s="8">
        <v>8</v>
      </c>
      <c r="C11" s="18">
        <f>AVERAGE(MAX(D10*(Settings!$C$15/Settings!$C$14),Settings!$C$16),C10,C9,C8,C7,C6,C5,C4,C4,C4)</f>
        <v>0.86713292499999994</v>
      </c>
      <c r="D11" s="18">
        <f t="shared" si="0"/>
        <v>248.78761134000001</v>
      </c>
      <c r="E11" s="18">
        <f>G11*C11</f>
        <v>1213.2923886599999</v>
      </c>
      <c r="F11" s="18">
        <f t="shared" si="1"/>
        <v>1462.08</v>
      </c>
      <c r="G11" s="18">
        <f t="shared" si="1"/>
        <v>1399.2</v>
      </c>
      <c r="H11" s="20">
        <f>Settings!C$3+('10 Turn Avg Turnout'!$B11*(Settings!C$4+('10 Turn Avg Turnout'!$B11*Settings!C$5)))</f>
        <v>101.44</v>
      </c>
      <c r="I11" s="18">
        <f>Settings!C$6+('10 Turn Avg Turnout'!$B11*(Settings!C$7+('10 Turn Avg Turnout'!$B11*Settings!C$8)))</f>
        <v>50</v>
      </c>
      <c r="J11" s="18">
        <f>Settings!D$3+('10 Turn Avg Turnout'!$B11*(Settings!D$4+('10 Turn Avg Turnout'!$B11*Settings!D$5)))</f>
        <v>101.44</v>
      </c>
      <c r="K11" s="18">
        <f>Settings!D$6+('10 Turn Avg Turnout'!$B11*(Settings!D$7+('10 Turn Avg Turnout'!$B11*Settings!D$8)))</f>
        <v>51.44</v>
      </c>
      <c r="L11" s="18">
        <f>Settings!E$3+('10 Turn Avg Turnout'!$B11*(Settings!E$4+('10 Turn Avg Turnout'!$B11*Settings!E$5)))</f>
        <v>107.2</v>
      </c>
      <c r="M11" s="18">
        <f>Settings!E$6+('10 Turn Avg Turnout'!$B11*(Settings!E$7+('10 Turn Avg Turnout'!$B11*Settings!E$8)))</f>
        <v>50</v>
      </c>
      <c r="N11" s="18">
        <f>Settings!F$3+('10 Turn Avg Turnout'!$B11*(Settings!F$4+('10 Turn Avg Turnout'!$B11*Settings!F$5)))</f>
        <v>107.2</v>
      </c>
      <c r="O11" s="18">
        <f>Settings!F$6+('10 Turn Avg Turnout'!$B11*(Settings!F$7+('10 Turn Avg Turnout'!$B11*Settings!F$8)))</f>
        <v>51.44</v>
      </c>
      <c r="P11" s="18">
        <f>Settings!G$3+('10 Turn Avg Turnout'!$B11*(Settings!G$4+('10 Turn Avg Turnout'!$B11*Settings!G$5)))</f>
        <v>107.2</v>
      </c>
      <c r="Q11" s="18">
        <f>Settings!G$6+('10 Turn Avg Turnout'!$B11*(Settings!G$7+('10 Turn Avg Turnout'!$B11*Settings!G$8)))</f>
        <v>52.88</v>
      </c>
      <c r="R11" s="18">
        <f>Settings!H$3+('10 Turn Avg Turnout'!$B11*(Settings!H$4+('10 Turn Avg Turnout'!$B11*Settings!H$5)))</f>
        <v>107.2</v>
      </c>
      <c r="S11" s="18">
        <f>Settings!H$6+('10 Turn Avg Turnout'!$B11*(Settings!H$7+('10 Turn Avg Turnout'!$B11*Settings!H$8)))</f>
        <v>57.2</v>
      </c>
      <c r="T11" s="18">
        <f>Settings!I$3+('10 Turn Avg Turnout'!$B11*(Settings!I$4+('10 Turn Avg Turnout'!$B11*Settings!I$5)))</f>
        <v>114.4</v>
      </c>
      <c r="U11" s="18">
        <f>Settings!I$6+('10 Turn Avg Turnout'!$B11*(Settings!I$7+('10 Turn Avg Turnout'!$B11*Settings!I$8)))</f>
        <v>51.44</v>
      </c>
      <c r="V11" s="18">
        <f>Settings!J$3+('10 Turn Avg Turnout'!$B11*(Settings!J$4+('10 Turn Avg Turnout'!$B11*Settings!J$5)))</f>
        <v>114.4</v>
      </c>
      <c r="W11" s="18">
        <f>Settings!J$6+('10 Turn Avg Turnout'!$B11*(Settings!J$7+('10 Turn Avg Turnout'!$B11*Settings!J$8)))</f>
        <v>57.2</v>
      </c>
      <c r="X11" s="18">
        <f>Settings!K$3+('10 Turn Avg Turnout'!$B11*(Settings!K$4+('10 Turn Avg Turnout'!$B11*Settings!K$5)))</f>
        <v>114.4</v>
      </c>
      <c r="Y11" s="18">
        <f>Settings!K$6+('10 Turn Avg Turnout'!$B11*(Settings!K$7+('10 Turn Avg Turnout'!$B11*Settings!K$8)))</f>
        <v>64.400000000000006</v>
      </c>
      <c r="Z11" s="18">
        <f>Settings!L$3+('10 Turn Avg Turnout'!$B11*(Settings!L$4+('10 Turn Avg Turnout'!$B11*Settings!L$5)))</f>
        <v>143.19999999999999</v>
      </c>
      <c r="AA11" s="18">
        <f>Settings!L$6+('10 Turn Avg Turnout'!$B11*(Settings!L$7+('10 Turn Avg Turnout'!$B11*Settings!L$8)))</f>
        <v>86</v>
      </c>
      <c r="AB11" s="18">
        <f>Settings!M$3+('10 Turn Avg Turnout'!$B11*(Settings!M$4+('10 Turn Avg Turnout'!$B11*Settings!M$5)))</f>
        <v>172</v>
      </c>
      <c r="AC11" s="18">
        <f>Settings!M$6+('10 Turn Avg Turnout'!$B11*(Settings!M$7+('10 Turn Avg Turnout'!$B11*Settings!M$8)))</f>
        <v>57.2</v>
      </c>
      <c r="AD11" s="18">
        <f>Settings!N$3+('10 Turn Avg Turnout'!$B11*(Settings!N$4+('10 Turn Avg Turnout'!$B11*Settings!N$5)))</f>
        <v>172</v>
      </c>
      <c r="AE11" s="18">
        <f>Settings!N$6+('10 Turn Avg Turnout'!$B11*(Settings!N$7+('10 Turn Avg Turnout'!$B11*Settings!N$8)))</f>
        <v>770</v>
      </c>
      <c r="AF11" s="4"/>
    </row>
    <row r="12" spans="1:289" x14ac:dyDescent="0.25">
      <c r="A12" s="4"/>
      <c r="B12" s="8">
        <v>9</v>
      </c>
      <c r="C12" s="18">
        <f>AVERAGE(MAX(D11*(Settings!$C$15/Settings!$C$14),Settings!$C$16),C11,C10,C9,C8,C7,C6,C5,C4,C4)</f>
        <v>0.85384621749999989</v>
      </c>
      <c r="D12" s="18">
        <f t="shared" si="0"/>
        <v>188.56951678162523</v>
      </c>
      <c r="E12" s="18">
        <f>G12*C12</f>
        <v>1322.6504832183748</v>
      </c>
      <c r="F12" s="18">
        <f t="shared" si="1"/>
        <v>1511.22</v>
      </c>
      <c r="G12" s="18">
        <f t="shared" si="1"/>
        <v>1549.05</v>
      </c>
      <c r="H12" s="20">
        <f>Settings!C$3+('10 Turn Avg Turnout'!$B12*(Settings!C$4+('10 Turn Avg Turnout'!$B12*Settings!C$5)))</f>
        <v>101.71</v>
      </c>
      <c r="I12" s="18">
        <f>Settings!C$6+('10 Turn Avg Turnout'!$B12*(Settings!C$7+('10 Turn Avg Turnout'!$B12*Settings!C$8)))</f>
        <v>50</v>
      </c>
      <c r="J12" s="18">
        <f>Settings!D$3+('10 Turn Avg Turnout'!$B12*(Settings!D$4+('10 Turn Avg Turnout'!$B12*Settings!D$5)))</f>
        <v>101.71</v>
      </c>
      <c r="K12" s="18">
        <f>Settings!D$6+('10 Turn Avg Turnout'!$B12*(Settings!D$7+('10 Turn Avg Turnout'!$B12*Settings!D$8)))</f>
        <v>51.71</v>
      </c>
      <c r="L12" s="18">
        <f>Settings!E$3+('10 Turn Avg Turnout'!$B12*(Settings!E$4+('10 Turn Avg Turnout'!$B12*Settings!E$5)))</f>
        <v>108.55</v>
      </c>
      <c r="M12" s="18">
        <f>Settings!E$6+('10 Turn Avg Turnout'!$B12*(Settings!E$7+('10 Turn Avg Turnout'!$B12*Settings!E$8)))</f>
        <v>50</v>
      </c>
      <c r="N12" s="18">
        <f>Settings!F$3+('10 Turn Avg Turnout'!$B12*(Settings!F$4+('10 Turn Avg Turnout'!$B12*Settings!F$5)))</f>
        <v>108.55</v>
      </c>
      <c r="O12" s="18">
        <f>Settings!F$6+('10 Turn Avg Turnout'!$B12*(Settings!F$7+('10 Turn Avg Turnout'!$B12*Settings!F$8)))</f>
        <v>51.71</v>
      </c>
      <c r="P12" s="18">
        <f>Settings!G$3+('10 Turn Avg Turnout'!$B12*(Settings!G$4+('10 Turn Avg Turnout'!$B12*Settings!G$5)))</f>
        <v>108.55</v>
      </c>
      <c r="Q12" s="18">
        <f>Settings!G$6+('10 Turn Avg Turnout'!$B12*(Settings!G$7+('10 Turn Avg Turnout'!$B12*Settings!G$8)))</f>
        <v>53.42</v>
      </c>
      <c r="R12" s="18">
        <f>Settings!H$3+('10 Turn Avg Turnout'!$B12*(Settings!H$4+('10 Turn Avg Turnout'!$B12*Settings!H$5)))</f>
        <v>108.55</v>
      </c>
      <c r="S12" s="18">
        <f>Settings!H$6+('10 Turn Avg Turnout'!$B12*(Settings!H$7+('10 Turn Avg Turnout'!$B12*Settings!H$8)))</f>
        <v>58.55</v>
      </c>
      <c r="T12" s="18">
        <f>Settings!I$3+('10 Turn Avg Turnout'!$B12*(Settings!I$4+('10 Turn Avg Turnout'!$B12*Settings!I$5)))</f>
        <v>117.1</v>
      </c>
      <c r="U12" s="18">
        <f>Settings!I$6+('10 Turn Avg Turnout'!$B12*(Settings!I$7+('10 Turn Avg Turnout'!$B12*Settings!I$8)))</f>
        <v>51.71</v>
      </c>
      <c r="V12" s="18">
        <f>Settings!J$3+('10 Turn Avg Turnout'!$B12*(Settings!J$4+('10 Turn Avg Turnout'!$B12*Settings!J$5)))</f>
        <v>117.1</v>
      </c>
      <c r="W12" s="18">
        <f>Settings!J$6+('10 Turn Avg Turnout'!$B12*(Settings!J$7+('10 Turn Avg Turnout'!$B12*Settings!J$8)))</f>
        <v>58.55</v>
      </c>
      <c r="X12" s="18">
        <f>Settings!K$3+('10 Turn Avg Turnout'!$B12*(Settings!K$4+('10 Turn Avg Turnout'!$B12*Settings!K$5)))</f>
        <v>117.1</v>
      </c>
      <c r="Y12" s="18">
        <f>Settings!K$6+('10 Turn Avg Turnout'!$B12*(Settings!K$7+('10 Turn Avg Turnout'!$B12*Settings!K$8)))</f>
        <v>67.099999999999994</v>
      </c>
      <c r="Z12" s="18">
        <f>Settings!L$3+('10 Turn Avg Turnout'!$B12*(Settings!L$4+('10 Turn Avg Turnout'!$B12*Settings!L$5)))</f>
        <v>151.30000000000001</v>
      </c>
      <c r="AA12" s="18">
        <f>Settings!L$6+('10 Turn Avg Turnout'!$B12*(Settings!L$7+('10 Turn Avg Turnout'!$B12*Settings!L$8)))</f>
        <v>92.75</v>
      </c>
      <c r="AB12" s="18">
        <f>Settings!M$3+('10 Turn Avg Turnout'!$B12*(Settings!M$4+('10 Turn Avg Turnout'!$B12*Settings!M$5)))</f>
        <v>185.5</v>
      </c>
      <c r="AC12" s="18">
        <f>Settings!M$6+('10 Turn Avg Turnout'!$B12*(Settings!M$7+('10 Turn Avg Turnout'!$B12*Settings!M$8)))</f>
        <v>58.55</v>
      </c>
      <c r="AD12" s="18">
        <f>Settings!N$3+('10 Turn Avg Turnout'!$B12*(Settings!N$4+('10 Turn Avg Turnout'!$B12*Settings!N$5)))</f>
        <v>185.5</v>
      </c>
      <c r="AE12" s="18">
        <f>Settings!N$6+('10 Turn Avg Turnout'!$B12*(Settings!N$7+('10 Turn Avg Turnout'!$B12*Settings!N$8)))</f>
        <v>905</v>
      </c>
      <c r="AF12" s="4"/>
    </row>
    <row r="13" spans="1:289" x14ac:dyDescent="0.25">
      <c r="A13" s="4"/>
      <c r="B13" s="8">
        <v>10</v>
      </c>
      <c r="C13" s="18">
        <f>AVERAGE(MAX(D12*(Settings!$C$15/Settings!$C$14),Settings!$C$16),C12,C11,C10,C9,C8,C7,C6,C5,C4)</f>
        <v>0.83923083925000008</v>
      </c>
      <c r="D13" s="18">
        <f t="shared" si="0"/>
        <v>128.91526488249997</v>
      </c>
      <c r="E13" s="18">
        <f>G13*C13</f>
        <v>1435.0847351175</v>
      </c>
      <c r="F13" s="18">
        <f t="shared" si="1"/>
        <v>1564</v>
      </c>
      <c r="G13" s="18">
        <f t="shared" si="1"/>
        <v>1710</v>
      </c>
      <c r="H13" s="20">
        <f>Settings!C$3+('10 Turn Avg Turnout'!$B13*(Settings!C$4+('10 Turn Avg Turnout'!$B13*Settings!C$5)))</f>
        <v>102</v>
      </c>
      <c r="I13" s="18">
        <f>Settings!C$6+('10 Turn Avg Turnout'!$B13*(Settings!C$7+('10 Turn Avg Turnout'!$B13*Settings!C$8)))</f>
        <v>50</v>
      </c>
      <c r="J13" s="18">
        <f>Settings!D$3+('10 Turn Avg Turnout'!$B13*(Settings!D$4+('10 Turn Avg Turnout'!$B13*Settings!D$5)))</f>
        <v>102</v>
      </c>
      <c r="K13" s="18">
        <f>Settings!D$6+('10 Turn Avg Turnout'!$B13*(Settings!D$7+('10 Turn Avg Turnout'!$B13*Settings!D$8)))</f>
        <v>52</v>
      </c>
      <c r="L13" s="18">
        <f>Settings!E$3+('10 Turn Avg Turnout'!$B13*(Settings!E$4+('10 Turn Avg Turnout'!$B13*Settings!E$5)))</f>
        <v>110</v>
      </c>
      <c r="M13" s="18">
        <f>Settings!E$6+('10 Turn Avg Turnout'!$B13*(Settings!E$7+('10 Turn Avg Turnout'!$B13*Settings!E$8)))</f>
        <v>50</v>
      </c>
      <c r="N13" s="18">
        <f>Settings!F$3+('10 Turn Avg Turnout'!$B13*(Settings!F$4+('10 Turn Avg Turnout'!$B13*Settings!F$5)))</f>
        <v>110</v>
      </c>
      <c r="O13" s="18">
        <f>Settings!F$6+('10 Turn Avg Turnout'!$B13*(Settings!F$7+('10 Turn Avg Turnout'!$B13*Settings!F$8)))</f>
        <v>52</v>
      </c>
      <c r="P13" s="18">
        <f>Settings!G$3+('10 Turn Avg Turnout'!$B13*(Settings!G$4+('10 Turn Avg Turnout'!$B13*Settings!G$5)))</f>
        <v>110</v>
      </c>
      <c r="Q13" s="18">
        <f>Settings!G$6+('10 Turn Avg Turnout'!$B13*(Settings!G$7+('10 Turn Avg Turnout'!$B13*Settings!G$8)))</f>
        <v>54</v>
      </c>
      <c r="R13" s="18">
        <f>Settings!H$3+('10 Turn Avg Turnout'!$B13*(Settings!H$4+('10 Turn Avg Turnout'!$B13*Settings!H$5)))</f>
        <v>110</v>
      </c>
      <c r="S13" s="18">
        <f>Settings!H$6+('10 Turn Avg Turnout'!$B13*(Settings!H$7+('10 Turn Avg Turnout'!$B13*Settings!H$8)))</f>
        <v>60</v>
      </c>
      <c r="T13" s="18">
        <f>Settings!I$3+('10 Turn Avg Turnout'!$B13*(Settings!I$4+('10 Turn Avg Turnout'!$B13*Settings!I$5)))</f>
        <v>120</v>
      </c>
      <c r="U13" s="18">
        <f>Settings!I$6+('10 Turn Avg Turnout'!$B13*(Settings!I$7+('10 Turn Avg Turnout'!$B13*Settings!I$8)))</f>
        <v>52</v>
      </c>
      <c r="V13" s="18">
        <f>Settings!J$3+('10 Turn Avg Turnout'!$B13*(Settings!J$4+('10 Turn Avg Turnout'!$B13*Settings!J$5)))</f>
        <v>120</v>
      </c>
      <c r="W13" s="18">
        <f>Settings!J$6+('10 Turn Avg Turnout'!$B13*(Settings!J$7+('10 Turn Avg Turnout'!$B13*Settings!J$8)))</f>
        <v>60</v>
      </c>
      <c r="X13" s="18">
        <f>Settings!K$3+('10 Turn Avg Turnout'!$B13*(Settings!K$4+('10 Turn Avg Turnout'!$B13*Settings!K$5)))</f>
        <v>120</v>
      </c>
      <c r="Y13" s="18">
        <f>Settings!K$6+('10 Turn Avg Turnout'!$B13*(Settings!K$7+('10 Turn Avg Turnout'!$B13*Settings!K$8)))</f>
        <v>70</v>
      </c>
      <c r="Z13" s="18">
        <f>Settings!L$3+('10 Turn Avg Turnout'!$B13*(Settings!L$4+('10 Turn Avg Turnout'!$B13*Settings!L$5)))</f>
        <v>160</v>
      </c>
      <c r="AA13" s="18">
        <f>Settings!L$6+('10 Turn Avg Turnout'!$B13*(Settings!L$7+('10 Turn Avg Turnout'!$B13*Settings!L$8)))</f>
        <v>100</v>
      </c>
      <c r="AB13" s="18">
        <f>Settings!M$3+('10 Turn Avg Turnout'!$B13*(Settings!M$4+('10 Turn Avg Turnout'!$B13*Settings!M$5)))</f>
        <v>200</v>
      </c>
      <c r="AC13" s="18">
        <f>Settings!M$6+('10 Turn Avg Turnout'!$B13*(Settings!M$7+('10 Turn Avg Turnout'!$B13*Settings!M$8)))</f>
        <v>60</v>
      </c>
      <c r="AD13" s="18">
        <f>Settings!N$3+('10 Turn Avg Turnout'!$B13*(Settings!N$4+('10 Turn Avg Turnout'!$B13*Settings!N$5)))</f>
        <v>200</v>
      </c>
      <c r="AE13" s="18">
        <f>Settings!N$6+('10 Turn Avg Turnout'!$B13*(Settings!N$7+('10 Turn Avg Turnout'!$B13*Settings!N$8)))</f>
        <v>1050</v>
      </c>
      <c r="AF13" s="4"/>
    </row>
    <row r="14" spans="1:289" x14ac:dyDescent="0.25">
      <c r="A14" s="4"/>
      <c r="B14" s="8">
        <v>11</v>
      </c>
      <c r="C14" s="18">
        <f>AVERAGE(MAX(D13*(Settings!$C$15/Settings!$C$14),Settings!$C$16),C13,C12,C11,C10,C9,C8,C7,C6,C5)</f>
        <v>0.82315392317500002</v>
      </c>
      <c r="D14" s="18">
        <f t="shared" si="0"/>
        <v>71.203158888491316</v>
      </c>
      <c r="E14" s="18">
        <f>G14*C14</f>
        <v>1549.2168411115088</v>
      </c>
      <c r="F14" s="18">
        <f t="shared" si="1"/>
        <v>1620.42</v>
      </c>
      <c r="G14" s="18">
        <f t="shared" si="1"/>
        <v>1882.05</v>
      </c>
      <c r="H14" s="20">
        <f>Settings!C$3+('10 Turn Avg Turnout'!$B14*(Settings!C$4+('10 Turn Avg Turnout'!$B14*Settings!C$5)))</f>
        <v>102.31</v>
      </c>
      <c r="I14" s="18">
        <f>Settings!C$6+('10 Turn Avg Turnout'!$B14*(Settings!C$7+('10 Turn Avg Turnout'!$B14*Settings!C$8)))</f>
        <v>50</v>
      </c>
      <c r="J14" s="18">
        <f>Settings!D$3+('10 Turn Avg Turnout'!$B14*(Settings!D$4+('10 Turn Avg Turnout'!$B14*Settings!D$5)))</f>
        <v>102.31</v>
      </c>
      <c r="K14" s="18">
        <f>Settings!D$6+('10 Turn Avg Turnout'!$B14*(Settings!D$7+('10 Turn Avg Turnout'!$B14*Settings!D$8)))</f>
        <v>52.31</v>
      </c>
      <c r="L14" s="18">
        <f>Settings!E$3+('10 Turn Avg Turnout'!$B14*(Settings!E$4+('10 Turn Avg Turnout'!$B14*Settings!E$5)))</f>
        <v>111.55</v>
      </c>
      <c r="M14" s="18">
        <f>Settings!E$6+('10 Turn Avg Turnout'!$B14*(Settings!E$7+('10 Turn Avg Turnout'!$B14*Settings!E$8)))</f>
        <v>50</v>
      </c>
      <c r="N14" s="18">
        <f>Settings!F$3+('10 Turn Avg Turnout'!$B14*(Settings!F$4+('10 Turn Avg Turnout'!$B14*Settings!F$5)))</f>
        <v>111.55</v>
      </c>
      <c r="O14" s="18">
        <f>Settings!F$6+('10 Turn Avg Turnout'!$B14*(Settings!F$7+('10 Turn Avg Turnout'!$B14*Settings!F$8)))</f>
        <v>52.31</v>
      </c>
      <c r="P14" s="18">
        <f>Settings!G$3+('10 Turn Avg Turnout'!$B14*(Settings!G$4+('10 Turn Avg Turnout'!$B14*Settings!G$5)))</f>
        <v>111.55</v>
      </c>
      <c r="Q14" s="18">
        <f>Settings!G$6+('10 Turn Avg Turnout'!$B14*(Settings!G$7+('10 Turn Avg Turnout'!$B14*Settings!G$8)))</f>
        <v>54.62</v>
      </c>
      <c r="R14" s="18">
        <f>Settings!H$3+('10 Turn Avg Turnout'!$B14*(Settings!H$4+('10 Turn Avg Turnout'!$B14*Settings!H$5)))</f>
        <v>111.55</v>
      </c>
      <c r="S14" s="18">
        <f>Settings!H$6+('10 Turn Avg Turnout'!$B14*(Settings!H$7+('10 Turn Avg Turnout'!$B14*Settings!H$8)))</f>
        <v>61.55</v>
      </c>
      <c r="T14" s="18">
        <f>Settings!I$3+('10 Turn Avg Turnout'!$B14*(Settings!I$4+('10 Turn Avg Turnout'!$B14*Settings!I$5)))</f>
        <v>123.1</v>
      </c>
      <c r="U14" s="18">
        <f>Settings!I$6+('10 Turn Avg Turnout'!$B14*(Settings!I$7+('10 Turn Avg Turnout'!$B14*Settings!I$8)))</f>
        <v>52.31</v>
      </c>
      <c r="V14" s="18">
        <f>Settings!J$3+('10 Turn Avg Turnout'!$B14*(Settings!J$4+('10 Turn Avg Turnout'!$B14*Settings!J$5)))</f>
        <v>123.1</v>
      </c>
      <c r="W14" s="18">
        <f>Settings!J$6+('10 Turn Avg Turnout'!$B14*(Settings!J$7+('10 Turn Avg Turnout'!$B14*Settings!J$8)))</f>
        <v>61.55</v>
      </c>
      <c r="X14" s="18">
        <f>Settings!K$3+('10 Turn Avg Turnout'!$B14*(Settings!K$4+('10 Turn Avg Turnout'!$B14*Settings!K$5)))</f>
        <v>123.1</v>
      </c>
      <c r="Y14" s="18">
        <f>Settings!K$6+('10 Turn Avg Turnout'!$B14*(Settings!K$7+('10 Turn Avg Turnout'!$B14*Settings!K$8)))</f>
        <v>73.099999999999994</v>
      </c>
      <c r="Z14" s="18">
        <f>Settings!L$3+('10 Turn Avg Turnout'!$B14*(Settings!L$4+('10 Turn Avg Turnout'!$B14*Settings!L$5)))</f>
        <v>169.3</v>
      </c>
      <c r="AA14" s="18">
        <f>Settings!L$6+('10 Turn Avg Turnout'!$B14*(Settings!L$7+('10 Turn Avg Turnout'!$B14*Settings!L$8)))</f>
        <v>107.75</v>
      </c>
      <c r="AB14" s="18">
        <f>Settings!M$3+('10 Turn Avg Turnout'!$B14*(Settings!M$4+('10 Turn Avg Turnout'!$B14*Settings!M$5)))</f>
        <v>215.5</v>
      </c>
      <c r="AC14" s="18">
        <f>Settings!M$6+('10 Turn Avg Turnout'!$B14*(Settings!M$7+('10 Turn Avg Turnout'!$B14*Settings!M$8)))</f>
        <v>61.55</v>
      </c>
      <c r="AD14" s="18">
        <f>Settings!N$3+('10 Turn Avg Turnout'!$B14*(Settings!N$4+('10 Turn Avg Turnout'!$B14*Settings!N$5)))</f>
        <v>215.5</v>
      </c>
      <c r="AE14" s="18">
        <f>Settings!N$6+('10 Turn Avg Turnout'!$B14*(Settings!N$7+('10 Turn Avg Turnout'!$B14*Settings!N$8)))</f>
        <v>1205</v>
      </c>
      <c r="AF14" s="4"/>
    </row>
    <row r="15" spans="1:289" x14ac:dyDescent="0.25">
      <c r="A15" s="4"/>
      <c r="B15" s="8">
        <v>12</v>
      </c>
      <c r="C15" s="18">
        <f>AVERAGE(MAX(D14*(Settings!$C$15/Settings!$C$14),Settings!$C$16),C14,C13,C12,C11,C10,C9,C8,C7,C6)</f>
        <v>0.81296931549250007</v>
      </c>
      <c r="D15" s="18">
        <f t="shared" si="0"/>
        <v>1.5357696448891147</v>
      </c>
      <c r="E15" s="18">
        <f>G15*C15</f>
        <v>1678.9442303551109</v>
      </c>
      <c r="F15" s="18">
        <f t="shared" si="1"/>
        <v>1680.48</v>
      </c>
      <c r="G15" s="18">
        <f t="shared" si="1"/>
        <v>2065.1999999999998</v>
      </c>
      <c r="H15" s="20">
        <f>Settings!C$3+('10 Turn Avg Turnout'!$B15*(Settings!C$4+('10 Turn Avg Turnout'!$B15*Settings!C$5)))</f>
        <v>102.64</v>
      </c>
      <c r="I15" s="18">
        <f>Settings!C$6+('10 Turn Avg Turnout'!$B15*(Settings!C$7+('10 Turn Avg Turnout'!$B15*Settings!C$8)))</f>
        <v>50</v>
      </c>
      <c r="J15" s="18">
        <f>Settings!D$3+('10 Turn Avg Turnout'!$B15*(Settings!D$4+('10 Turn Avg Turnout'!$B15*Settings!D$5)))</f>
        <v>102.64</v>
      </c>
      <c r="K15" s="18">
        <f>Settings!D$6+('10 Turn Avg Turnout'!$B15*(Settings!D$7+('10 Turn Avg Turnout'!$B15*Settings!D$8)))</f>
        <v>52.64</v>
      </c>
      <c r="L15" s="18">
        <f>Settings!E$3+('10 Turn Avg Turnout'!$B15*(Settings!E$4+('10 Turn Avg Turnout'!$B15*Settings!E$5)))</f>
        <v>113.2</v>
      </c>
      <c r="M15" s="18">
        <f>Settings!E$6+('10 Turn Avg Turnout'!$B15*(Settings!E$7+('10 Turn Avg Turnout'!$B15*Settings!E$8)))</f>
        <v>50</v>
      </c>
      <c r="N15" s="18">
        <f>Settings!F$3+('10 Turn Avg Turnout'!$B15*(Settings!F$4+('10 Turn Avg Turnout'!$B15*Settings!F$5)))</f>
        <v>113.2</v>
      </c>
      <c r="O15" s="18">
        <f>Settings!F$6+('10 Turn Avg Turnout'!$B15*(Settings!F$7+('10 Turn Avg Turnout'!$B15*Settings!F$8)))</f>
        <v>52.64</v>
      </c>
      <c r="P15" s="18">
        <f>Settings!G$3+('10 Turn Avg Turnout'!$B15*(Settings!G$4+('10 Turn Avg Turnout'!$B15*Settings!G$5)))</f>
        <v>113.2</v>
      </c>
      <c r="Q15" s="18">
        <f>Settings!G$6+('10 Turn Avg Turnout'!$B15*(Settings!G$7+('10 Turn Avg Turnout'!$B15*Settings!G$8)))</f>
        <v>55.28</v>
      </c>
      <c r="R15" s="18">
        <f>Settings!H$3+('10 Turn Avg Turnout'!$B15*(Settings!H$4+('10 Turn Avg Turnout'!$B15*Settings!H$5)))</f>
        <v>113.2</v>
      </c>
      <c r="S15" s="18">
        <f>Settings!H$6+('10 Turn Avg Turnout'!$B15*(Settings!H$7+('10 Turn Avg Turnout'!$B15*Settings!H$8)))</f>
        <v>63.2</v>
      </c>
      <c r="T15" s="18">
        <f>Settings!I$3+('10 Turn Avg Turnout'!$B15*(Settings!I$4+('10 Turn Avg Turnout'!$B15*Settings!I$5)))</f>
        <v>126.4</v>
      </c>
      <c r="U15" s="18">
        <f>Settings!I$6+('10 Turn Avg Turnout'!$B15*(Settings!I$7+('10 Turn Avg Turnout'!$B15*Settings!I$8)))</f>
        <v>52.64</v>
      </c>
      <c r="V15" s="18">
        <f>Settings!J$3+('10 Turn Avg Turnout'!$B15*(Settings!J$4+('10 Turn Avg Turnout'!$B15*Settings!J$5)))</f>
        <v>126.4</v>
      </c>
      <c r="W15" s="18">
        <f>Settings!J$6+('10 Turn Avg Turnout'!$B15*(Settings!J$7+('10 Turn Avg Turnout'!$B15*Settings!J$8)))</f>
        <v>63.2</v>
      </c>
      <c r="X15" s="18">
        <f>Settings!K$3+('10 Turn Avg Turnout'!$B15*(Settings!K$4+('10 Turn Avg Turnout'!$B15*Settings!K$5)))</f>
        <v>126.4</v>
      </c>
      <c r="Y15" s="18">
        <f>Settings!K$6+('10 Turn Avg Turnout'!$B15*(Settings!K$7+('10 Turn Avg Turnout'!$B15*Settings!K$8)))</f>
        <v>76.400000000000006</v>
      </c>
      <c r="Z15" s="18">
        <f>Settings!L$3+('10 Turn Avg Turnout'!$B15*(Settings!L$4+('10 Turn Avg Turnout'!$B15*Settings!L$5)))</f>
        <v>179.2</v>
      </c>
      <c r="AA15" s="18">
        <f>Settings!L$6+('10 Turn Avg Turnout'!$B15*(Settings!L$7+('10 Turn Avg Turnout'!$B15*Settings!L$8)))</f>
        <v>116</v>
      </c>
      <c r="AB15" s="18">
        <f>Settings!M$3+('10 Turn Avg Turnout'!$B15*(Settings!M$4+('10 Turn Avg Turnout'!$B15*Settings!M$5)))</f>
        <v>232</v>
      </c>
      <c r="AC15" s="18">
        <f>Settings!M$6+('10 Turn Avg Turnout'!$B15*(Settings!M$7+('10 Turn Avg Turnout'!$B15*Settings!M$8)))</f>
        <v>63.2</v>
      </c>
      <c r="AD15" s="18">
        <f>Settings!N$3+('10 Turn Avg Turnout'!$B15*(Settings!N$4+('10 Turn Avg Turnout'!$B15*Settings!N$5)))</f>
        <v>232</v>
      </c>
      <c r="AE15" s="18">
        <f>Settings!N$6+('10 Turn Avg Turnout'!$B15*(Settings!N$7+('10 Turn Avg Turnout'!$B15*Settings!N$8)))</f>
        <v>1370</v>
      </c>
      <c r="AF15" s="4"/>
    </row>
    <row r="16" spans="1:289" x14ac:dyDescent="0.25">
      <c r="A16" s="4"/>
      <c r="B16" s="8">
        <v>13</v>
      </c>
      <c r="C16" s="18">
        <f>AVERAGE(MAX(D15*(Settings!$C$15/Settings!$C$14),Settings!$C$16),C15,C14,C13,C12,C11,C10,C9,C8,C7)</f>
        <v>0.80251624704175006</v>
      </c>
      <c r="D16" s="18">
        <f t="shared" si="0"/>
        <v>-69.065334378482021</v>
      </c>
      <c r="E16" s="18">
        <f>G16*C16</f>
        <v>1813.2453343784821</v>
      </c>
      <c r="F16" s="18">
        <f t="shared" si="1"/>
        <v>1744.18</v>
      </c>
      <c r="G16" s="18">
        <f t="shared" si="1"/>
        <v>2259.4499999999998</v>
      </c>
      <c r="H16" s="20">
        <f>Settings!C$3+('10 Turn Avg Turnout'!$B16*(Settings!C$4+('10 Turn Avg Turnout'!$B16*Settings!C$5)))</f>
        <v>102.99</v>
      </c>
      <c r="I16" s="18">
        <f>Settings!C$6+('10 Turn Avg Turnout'!$B16*(Settings!C$7+('10 Turn Avg Turnout'!$B16*Settings!C$8)))</f>
        <v>50</v>
      </c>
      <c r="J16" s="18">
        <f>Settings!D$3+('10 Turn Avg Turnout'!$B16*(Settings!D$4+('10 Turn Avg Turnout'!$B16*Settings!D$5)))</f>
        <v>102.99</v>
      </c>
      <c r="K16" s="18">
        <f>Settings!D$6+('10 Turn Avg Turnout'!$B16*(Settings!D$7+('10 Turn Avg Turnout'!$B16*Settings!D$8)))</f>
        <v>52.99</v>
      </c>
      <c r="L16" s="18">
        <f>Settings!E$3+('10 Turn Avg Turnout'!$B16*(Settings!E$4+('10 Turn Avg Turnout'!$B16*Settings!E$5)))</f>
        <v>114.95</v>
      </c>
      <c r="M16" s="18">
        <f>Settings!E$6+('10 Turn Avg Turnout'!$B16*(Settings!E$7+('10 Turn Avg Turnout'!$B16*Settings!E$8)))</f>
        <v>50</v>
      </c>
      <c r="N16" s="18">
        <f>Settings!F$3+('10 Turn Avg Turnout'!$B16*(Settings!F$4+('10 Turn Avg Turnout'!$B16*Settings!F$5)))</f>
        <v>114.95</v>
      </c>
      <c r="O16" s="18">
        <f>Settings!F$6+('10 Turn Avg Turnout'!$B16*(Settings!F$7+('10 Turn Avg Turnout'!$B16*Settings!F$8)))</f>
        <v>52.99</v>
      </c>
      <c r="P16" s="18">
        <f>Settings!G$3+('10 Turn Avg Turnout'!$B16*(Settings!G$4+('10 Turn Avg Turnout'!$B16*Settings!G$5)))</f>
        <v>114.95</v>
      </c>
      <c r="Q16" s="18">
        <f>Settings!G$6+('10 Turn Avg Turnout'!$B16*(Settings!G$7+('10 Turn Avg Turnout'!$B16*Settings!G$8)))</f>
        <v>55.980000000000004</v>
      </c>
      <c r="R16" s="18">
        <f>Settings!H$3+('10 Turn Avg Turnout'!$B16*(Settings!H$4+('10 Turn Avg Turnout'!$B16*Settings!H$5)))</f>
        <v>114.95</v>
      </c>
      <c r="S16" s="18">
        <f>Settings!H$6+('10 Turn Avg Turnout'!$B16*(Settings!H$7+('10 Turn Avg Turnout'!$B16*Settings!H$8)))</f>
        <v>64.95</v>
      </c>
      <c r="T16" s="18">
        <f>Settings!I$3+('10 Turn Avg Turnout'!$B16*(Settings!I$4+('10 Turn Avg Turnout'!$B16*Settings!I$5)))</f>
        <v>129.9</v>
      </c>
      <c r="U16" s="18">
        <f>Settings!I$6+('10 Turn Avg Turnout'!$B16*(Settings!I$7+('10 Turn Avg Turnout'!$B16*Settings!I$8)))</f>
        <v>52.99</v>
      </c>
      <c r="V16" s="18">
        <f>Settings!J$3+('10 Turn Avg Turnout'!$B16*(Settings!J$4+('10 Turn Avg Turnout'!$B16*Settings!J$5)))</f>
        <v>129.9</v>
      </c>
      <c r="W16" s="18">
        <f>Settings!J$6+('10 Turn Avg Turnout'!$B16*(Settings!J$7+('10 Turn Avg Turnout'!$B16*Settings!J$8)))</f>
        <v>64.95</v>
      </c>
      <c r="X16" s="18">
        <f>Settings!K$3+('10 Turn Avg Turnout'!$B16*(Settings!K$4+('10 Turn Avg Turnout'!$B16*Settings!K$5)))</f>
        <v>129.9</v>
      </c>
      <c r="Y16" s="18">
        <f>Settings!K$6+('10 Turn Avg Turnout'!$B16*(Settings!K$7+('10 Turn Avg Turnout'!$B16*Settings!K$8)))</f>
        <v>79.900000000000006</v>
      </c>
      <c r="Z16" s="18">
        <f>Settings!L$3+('10 Turn Avg Turnout'!$B16*(Settings!L$4+('10 Turn Avg Turnout'!$B16*Settings!L$5)))</f>
        <v>189.7</v>
      </c>
      <c r="AA16" s="18">
        <f>Settings!L$6+('10 Turn Avg Turnout'!$B16*(Settings!L$7+('10 Turn Avg Turnout'!$B16*Settings!L$8)))</f>
        <v>124.75</v>
      </c>
      <c r="AB16" s="18">
        <f>Settings!M$3+('10 Turn Avg Turnout'!$B16*(Settings!M$4+('10 Turn Avg Turnout'!$B16*Settings!M$5)))</f>
        <v>249.5</v>
      </c>
      <c r="AC16" s="18">
        <f>Settings!M$6+('10 Turn Avg Turnout'!$B16*(Settings!M$7+('10 Turn Avg Turnout'!$B16*Settings!M$8)))</f>
        <v>64.95</v>
      </c>
      <c r="AD16" s="18">
        <f>Settings!N$3+('10 Turn Avg Turnout'!$B16*(Settings!N$4+('10 Turn Avg Turnout'!$B16*Settings!N$5)))</f>
        <v>249.5</v>
      </c>
      <c r="AE16" s="18">
        <f>Settings!N$6+('10 Turn Avg Turnout'!$B16*(Settings!N$7+('10 Turn Avg Turnout'!$B16*Settings!N$8)))</f>
        <v>1545</v>
      </c>
      <c r="AF16" s="4"/>
    </row>
    <row r="17" spans="1:32" x14ac:dyDescent="0.25">
      <c r="A17" s="4"/>
      <c r="B17" s="8">
        <v>14</v>
      </c>
      <c r="C17" s="18">
        <f>AVERAGE(MAX(D16*(Settings!$C$15/Settings!$C$14),Settings!$C$16),C16,C15,C14,C13,C12,C11,C10,C9,C8)</f>
        <v>0.79184287174592494</v>
      </c>
      <c r="D17" s="18">
        <f t="shared" si="0"/>
        <v>-140.21431027935569</v>
      </c>
      <c r="E17" s="18">
        <f>G17*C17</f>
        <v>1951.7343102793559</v>
      </c>
      <c r="F17" s="18">
        <f t="shared" si="1"/>
        <v>1811.5200000000002</v>
      </c>
      <c r="G17" s="18">
        <f t="shared" si="1"/>
        <v>2464.8000000000002</v>
      </c>
      <c r="H17" s="20">
        <f>Settings!C$3+('10 Turn Avg Turnout'!$B17*(Settings!C$4+('10 Turn Avg Turnout'!$B17*Settings!C$5)))</f>
        <v>103.36</v>
      </c>
      <c r="I17" s="18">
        <f>Settings!C$6+('10 Turn Avg Turnout'!$B17*(Settings!C$7+('10 Turn Avg Turnout'!$B17*Settings!C$8)))</f>
        <v>50</v>
      </c>
      <c r="J17" s="18">
        <f>Settings!D$3+('10 Turn Avg Turnout'!$B17*(Settings!D$4+('10 Turn Avg Turnout'!$B17*Settings!D$5)))</f>
        <v>103.36</v>
      </c>
      <c r="K17" s="18">
        <f>Settings!D$6+('10 Turn Avg Turnout'!$B17*(Settings!D$7+('10 Turn Avg Turnout'!$B17*Settings!D$8)))</f>
        <v>53.36</v>
      </c>
      <c r="L17" s="18">
        <f>Settings!E$3+('10 Turn Avg Turnout'!$B17*(Settings!E$4+('10 Turn Avg Turnout'!$B17*Settings!E$5)))</f>
        <v>116.80000000000001</v>
      </c>
      <c r="M17" s="18">
        <f>Settings!E$6+('10 Turn Avg Turnout'!$B17*(Settings!E$7+('10 Turn Avg Turnout'!$B17*Settings!E$8)))</f>
        <v>50</v>
      </c>
      <c r="N17" s="18">
        <f>Settings!F$3+('10 Turn Avg Turnout'!$B17*(Settings!F$4+('10 Turn Avg Turnout'!$B17*Settings!F$5)))</f>
        <v>116.80000000000001</v>
      </c>
      <c r="O17" s="18">
        <f>Settings!F$6+('10 Turn Avg Turnout'!$B17*(Settings!F$7+('10 Turn Avg Turnout'!$B17*Settings!F$8)))</f>
        <v>53.36</v>
      </c>
      <c r="P17" s="18">
        <f>Settings!G$3+('10 Turn Avg Turnout'!$B17*(Settings!G$4+('10 Turn Avg Turnout'!$B17*Settings!G$5)))</f>
        <v>116.80000000000001</v>
      </c>
      <c r="Q17" s="18">
        <f>Settings!G$6+('10 Turn Avg Turnout'!$B17*(Settings!G$7+('10 Turn Avg Turnout'!$B17*Settings!G$8)))</f>
        <v>56.72</v>
      </c>
      <c r="R17" s="18">
        <f>Settings!H$3+('10 Turn Avg Turnout'!$B17*(Settings!H$4+('10 Turn Avg Turnout'!$B17*Settings!H$5)))</f>
        <v>116.80000000000001</v>
      </c>
      <c r="S17" s="18">
        <f>Settings!H$6+('10 Turn Avg Turnout'!$B17*(Settings!H$7+('10 Turn Avg Turnout'!$B17*Settings!H$8)))</f>
        <v>66.800000000000011</v>
      </c>
      <c r="T17" s="18">
        <f>Settings!I$3+('10 Turn Avg Turnout'!$B17*(Settings!I$4+('10 Turn Avg Turnout'!$B17*Settings!I$5)))</f>
        <v>133.60000000000002</v>
      </c>
      <c r="U17" s="18">
        <f>Settings!I$6+('10 Turn Avg Turnout'!$B17*(Settings!I$7+('10 Turn Avg Turnout'!$B17*Settings!I$8)))</f>
        <v>53.36</v>
      </c>
      <c r="V17" s="18">
        <f>Settings!J$3+('10 Turn Avg Turnout'!$B17*(Settings!J$4+('10 Turn Avg Turnout'!$B17*Settings!J$5)))</f>
        <v>133.60000000000002</v>
      </c>
      <c r="W17" s="18">
        <f>Settings!J$6+('10 Turn Avg Turnout'!$B17*(Settings!J$7+('10 Turn Avg Turnout'!$B17*Settings!J$8)))</f>
        <v>66.800000000000011</v>
      </c>
      <c r="X17" s="18">
        <f>Settings!K$3+('10 Turn Avg Turnout'!$B17*(Settings!K$4+('10 Turn Avg Turnout'!$B17*Settings!K$5)))</f>
        <v>133.60000000000002</v>
      </c>
      <c r="Y17" s="18">
        <f>Settings!K$6+('10 Turn Avg Turnout'!$B17*(Settings!K$7+('10 Turn Avg Turnout'!$B17*Settings!K$8)))</f>
        <v>83.600000000000009</v>
      </c>
      <c r="Z17" s="18">
        <f>Settings!L$3+('10 Turn Avg Turnout'!$B17*(Settings!L$4+('10 Turn Avg Turnout'!$B17*Settings!L$5)))</f>
        <v>200.8</v>
      </c>
      <c r="AA17" s="18">
        <f>Settings!L$6+('10 Turn Avg Turnout'!$B17*(Settings!L$7+('10 Turn Avg Turnout'!$B17*Settings!L$8)))</f>
        <v>134</v>
      </c>
      <c r="AB17" s="18">
        <f>Settings!M$3+('10 Turn Avg Turnout'!$B17*(Settings!M$4+('10 Turn Avg Turnout'!$B17*Settings!M$5)))</f>
        <v>268</v>
      </c>
      <c r="AC17" s="18">
        <f>Settings!M$6+('10 Turn Avg Turnout'!$B17*(Settings!M$7+('10 Turn Avg Turnout'!$B17*Settings!M$8)))</f>
        <v>66.800000000000011</v>
      </c>
      <c r="AD17" s="18">
        <f>Settings!N$3+('10 Turn Avg Turnout'!$B17*(Settings!N$4+('10 Turn Avg Turnout'!$B17*Settings!N$5)))</f>
        <v>268</v>
      </c>
      <c r="AE17" s="18">
        <f>Settings!N$6+('10 Turn Avg Turnout'!$B17*(Settings!N$7+('10 Turn Avg Turnout'!$B17*Settings!N$8)))</f>
        <v>1730</v>
      </c>
      <c r="AF17" s="4"/>
    </row>
    <row r="18" spans="1:32" x14ac:dyDescent="0.25">
      <c r="A18" s="4"/>
      <c r="B18" s="8">
        <v>15</v>
      </c>
      <c r="C18" s="18">
        <f>AVERAGE(MAX(D17*(Settings!$C$15/Settings!$C$14),Settings!$C$16),C17,C16,C15,C14,C13,C12,C11,C10,C9)</f>
        <v>0.78100965892051755</v>
      </c>
      <c r="D18" s="18">
        <f t="shared" si="0"/>
        <v>-211.58214798063773</v>
      </c>
      <c r="E18" s="18">
        <f>G18*C18</f>
        <v>2094.0821479806377</v>
      </c>
      <c r="F18" s="18">
        <f t="shared" si="1"/>
        <v>1882.5</v>
      </c>
      <c r="G18" s="18">
        <f t="shared" si="1"/>
        <v>2681.25</v>
      </c>
      <c r="H18" s="20">
        <f>Settings!C$3+('10 Turn Avg Turnout'!$B18*(Settings!C$4+('10 Turn Avg Turnout'!$B18*Settings!C$5)))</f>
        <v>103.75</v>
      </c>
      <c r="I18" s="18">
        <f>Settings!C$6+('10 Turn Avg Turnout'!$B18*(Settings!C$7+('10 Turn Avg Turnout'!$B18*Settings!C$8)))</f>
        <v>50</v>
      </c>
      <c r="J18" s="18">
        <f>Settings!D$3+('10 Turn Avg Turnout'!$B18*(Settings!D$4+('10 Turn Avg Turnout'!$B18*Settings!D$5)))</f>
        <v>103.75</v>
      </c>
      <c r="K18" s="18">
        <f>Settings!D$6+('10 Turn Avg Turnout'!$B18*(Settings!D$7+('10 Turn Avg Turnout'!$B18*Settings!D$8)))</f>
        <v>53.75</v>
      </c>
      <c r="L18" s="18">
        <f>Settings!E$3+('10 Turn Avg Turnout'!$B18*(Settings!E$4+('10 Turn Avg Turnout'!$B18*Settings!E$5)))</f>
        <v>118.75</v>
      </c>
      <c r="M18" s="18">
        <f>Settings!E$6+('10 Turn Avg Turnout'!$B18*(Settings!E$7+('10 Turn Avg Turnout'!$B18*Settings!E$8)))</f>
        <v>50</v>
      </c>
      <c r="N18" s="18">
        <f>Settings!F$3+('10 Turn Avg Turnout'!$B18*(Settings!F$4+('10 Turn Avg Turnout'!$B18*Settings!F$5)))</f>
        <v>118.75</v>
      </c>
      <c r="O18" s="18">
        <f>Settings!F$6+('10 Turn Avg Turnout'!$B18*(Settings!F$7+('10 Turn Avg Turnout'!$B18*Settings!F$8)))</f>
        <v>53.75</v>
      </c>
      <c r="P18" s="18">
        <f>Settings!G$3+('10 Turn Avg Turnout'!$B18*(Settings!G$4+('10 Turn Avg Turnout'!$B18*Settings!G$5)))</f>
        <v>118.75</v>
      </c>
      <c r="Q18" s="18">
        <f>Settings!G$6+('10 Turn Avg Turnout'!$B18*(Settings!G$7+('10 Turn Avg Turnout'!$B18*Settings!G$8)))</f>
        <v>57.5</v>
      </c>
      <c r="R18" s="18">
        <f>Settings!H$3+('10 Turn Avg Turnout'!$B18*(Settings!H$4+('10 Turn Avg Turnout'!$B18*Settings!H$5)))</f>
        <v>118.75</v>
      </c>
      <c r="S18" s="18">
        <f>Settings!H$6+('10 Turn Avg Turnout'!$B18*(Settings!H$7+('10 Turn Avg Turnout'!$B18*Settings!H$8)))</f>
        <v>68.75</v>
      </c>
      <c r="T18" s="18">
        <f>Settings!I$3+('10 Turn Avg Turnout'!$B18*(Settings!I$4+('10 Turn Avg Turnout'!$B18*Settings!I$5)))</f>
        <v>137.5</v>
      </c>
      <c r="U18" s="18">
        <f>Settings!I$6+('10 Turn Avg Turnout'!$B18*(Settings!I$7+('10 Turn Avg Turnout'!$B18*Settings!I$8)))</f>
        <v>53.75</v>
      </c>
      <c r="V18" s="18">
        <f>Settings!J$3+('10 Turn Avg Turnout'!$B18*(Settings!J$4+('10 Turn Avg Turnout'!$B18*Settings!J$5)))</f>
        <v>137.5</v>
      </c>
      <c r="W18" s="18">
        <f>Settings!J$6+('10 Turn Avg Turnout'!$B18*(Settings!J$7+('10 Turn Avg Turnout'!$B18*Settings!J$8)))</f>
        <v>68.75</v>
      </c>
      <c r="X18" s="18">
        <f>Settings!K$3+('10 Turn Avg Turnout'!$B18*(Settings!K$4+('10 Turn Avg Turnout'!$B18*Settings!K$5)))</f>
        <v>137.5</v>
      </c>
      <c r="Y18" s="18">
        <f>Settings!K$6+('10 Turn Avg Turnout'!$B18*(Settings!K$7+('10 Turn Avg Turnout'!$B18*Settings!K$8)))</f>
        <v>87.5</v>
      </c>
      <c r="Z18" s="18">
        <f>Settings!L$3+('10 Turn Avg Turnout'!$B18*(Settings!L$4+('10 Turn Avg Turnout'!$B18*Settings!L$5)))</f>
        <v>212.5</v>
      </c>
      <c r="AA18" s="18">
        <f>Settings!L$6+('10 Turn Avg Turnout'!$B18*(Settings!L$7+('10 Turn Avg Turnout'!$B18*Settings!L$8)))</f>
        <v>143.75</v>
      </c>
      <c r="AB18" s="18">
        <f>Settings!M$3+('10 Turn Avg Turnout'!$B18*(Settings!M$4+('10 Turn Avg Turnout'!$B18*Settings!M$5)))</f>
        <v>287.5</v>
      </c>
      <c r="AC18" s="18">
        <f>Settings!M$6+('10 Turn Avg Turnout'!$B18*(Settings!M$7+('10 Turn Avg Turnout'!$B18*Settings!M$8)))</f>
        <v>68.75</v>
      </c>
      <c r="AD18" s="18">
        <f>Settings!N$3+('10 Turn Avg Turnout'!$B18*(Settings!N$4+('10 Turn Avg Turnout'!$B18*Settings!N$5)))</f>
        <v>287.5</v>
      </c>
      <c r="AE18" s="18">
        <f>Settings!N$6+('10 Turn Avg Turnout'!$B18*(Settings!N$7+('10 Turn Avg Turnout'!$B18*Settings!N$8)))</f>
        <v>1925</v>
      </c>
      <c r="AF18" s="4"/>
    </row>
    <row r="19" spans="1:32" x14ac:dyDescent="0.25">
      <c r="A19" s="4"/>
      <c r="B19" s="8">
        <v>16</v>
      </c>
      <c r="C19" s="18">
        <f>AVERAGE(MAX(D18*(Settings!$C$15/Settings!$C$14),Settings!$C$16),C18,C17,C16,C15,C14,C13,C12,C11,C10)</f>
        <v>0.77009137481256917</v>
      </c>
      <c r="D19" s="18">
        <f t="shared" si="0"/>
        <v>-282.92179105480136</v>
      </c>
      <c r="E19" s="18">
        <f>G19*C19</f>
        <v>2240.0417910548013</v>
      </c>
      <c r="F19" s="18">
        <f t="shared" si="1"/>
        <v>1957.12</v>
      </c>
      <c r="G19" s="18">
        <f t="shared" si="1"/>
        <v>2908.8</v>
      </c>
      <c r="H19" s="20">
        <f>Settings!C$3+('10 Turn Avg Turnout'!$B19*(Settings!C$4+('10 Turn Avg Turnout'!$B19*Settings!C$5)))</f>
        <v>104.16</v>
      </c>
      <c r="I19" s="18">
        <f>Settings!C$6+('10 Turn Avg Turnout'!$B19*(Settings!C$7+('10 Turn Avg Turnout'!$B19*Settings!C$8)))</f>
        <v>50</v>
      </c>
      <c r="J19" s="18">
        <f>Settings!D$3+('10 Turn Avg Turnout'!$B19*(Settings!D$4+('10 Turn Avg Turnout'!$B19*Settings!D$5)))</f>
        <v>104.16</v>
      </c>
      <c r="K19" s="18">
        <f>Settings!D$6+('10 Turn Avg Turnout'!$B19*(Settings!D$7+('10 Turn Avg Turnout'!$B19*Settings!D$8)))</f>
        <v>54.16</v>
      </c>
      <c r="L19" s="18">
        <f>Settings!E$3+('10 Turn Avg Turnout'!$B19*(Settings!E$4+('10 Turn Avg Turnout'!$B19*Settings!E$5)))</f>
        <v>120.8</v>
      </c>
      <c r="M19" s="18">
        <f>Settings!E$6+('10 Turn Avg Turnout'!$B19*(Settings!E$7+('10 Turn Avg Turnout'!$B19*Settings!E$8)))</f>
        <v>50</v>
      </c>
      <c r="N19" s="18">
        <f>Settings!F$3+('10 Turn Avg Turnout'!$B19*(Settings!F$4+('10 Turn Avg Turnout'!$B19*Settings!F$5)))</f>
        <v>120.8</v>
      </c>
      <c r="O19" s="18">
        <f>Settings!F$6+('10 Turn Avg Turnout'!$B19*(Settings!F$7+('10 Turn Avg Turnout'!$B19*Settings!F$8)))</f>
        <v>54.16</v>
      </c>
      <c r="P19" s="18">
        <f>Settings!G$3+('10 Turn Avg Turnout'!$B19*(Settings!G$4+('10 Turn Avg Turnout'!$B19*Settings!G$5)))</f>
        <v>120.8</v>
      </c>
      <c r="Q19" s="18">
        <f>Settings!G$6+('10 Turn Avg Turnout'!$B19*(Settings!G$7+('10 Turn Avg Turnout'!$B19*Settings!G$8)))</f>
        <v>58.32</v>
      </c>
      <c r="R19" s="18">
        <f>Settings!H$3+('10 Turn Avg Turnout'!$B19*(Settings!H$4+('10 Turn Avg Turnout'!$B19*Settings!H$5)))</f>
        <v>120.8</v>
      </c>
      <c r="S19" s="18">
        <f>Settings!H$6+('10 Turn Avg Turnout'!$B19*(Settings!H$7+('10 Turn Avg Turnout'!$B19*Settings!H$8)))</f>
        <v>70.8</v>
      </c>
      <c r="T19" s="18">
        <f>Settings!I$3+('10 Turn Avg Turnout'!$B19*(Settings!I$4+('10 Turn Avg Turnout'!$B19*Settings!I$5)))</f>
        <v>141.6</v>
      </c>
      <c r="U19" s="18">
        <f>Settings!I$6+('10 Turn Avg Turnout'!$B19*(Settings!I$7+('10 Turn Avg Turnout'!$B19*Settings!I$8)))</f>
        <v>54.16</v>
      </c>
      <c r="V19" s="18">
        <f>Settings!J$3+('10 Turn Avg Turnout'!$B19*(Settings!J$4+('10 Turn Avg Turnout'!$B19*Settings!J$5)))</f>
        <v>141.6</v>
      </c>
      <c r="W19" s="18">
        <f>Settings!J$6+('10 Turn Avg Turnout'!$B19*(Settings!J$7+('10 Turn Avg Turnout'!$B19*Settings!J$8)))</f>
        <v>70.8</v>
      </c>
      <c r="X19" s="18">
        <f>Settings!K$3+('10 Turn Avg Turnout'!$B19*(Settings!K$4+('10 Turn Avg Turnout'!$B19*Settings!K$5)))</f>
        <v>141.6</v>
      </c>
      <c r="Y19" s="18">
        <f>Settings!K$6+('10 Turn Avg Turnout'!$B19*(Settings!K$7+('10 Turn Avg Turnout'!$B19*Settings!K$8)))</f>
        <v>91.6</v>
      </c>
      <c r="Z19" s="18">
        <f>Settings!L$3+('10 Turn Avg Turnout'!$B19*(Settings!L$4+('10 Turn Avg Turnout'!$B19*Settings!L$5)))</f>
        <v>224.8</v>
      </c>
      <c r="AA19" s="18">
        <f>Settings!L$6+('10 Turn Avg Turnout'!$B19*(Settings!L$7+('10 Turn Avg Turnout'!$B19*Settings!L$8)))</f>
        <v>154</v>
      </c>
      <c r="AB19" s="18">
        <f>Settings!M$3+('10 Turn Avg Turnout'!$B19*(Settings!M$4+('10 Turn Avg Turnout'!$B19*Settings!M$5)))</f>
        <v>308</v>
      </c>
      <c r="AC19" s="18">
        <f>Settings!M$6+('10 Turn Avg Turnout'!$B19*(Settings!M$7+('10 Turn Avg Turnout'!$B19*Settings!M$8)))</f>
        <v>70.8</v>
      </c>
      <c r="AD19" s="18">
        <f>Settings!N$3+('10 Turn Avg Turnout'!$B19*(Settings!N$4+('10 Turn Avg Turnout'!$B19*Settings!N$5)))</f>
        <v>308</v>
      </c>
      <c r="AE19" s="18">
        <f>Settings!N$6+('10 Turn Avg Turnout'!$B19*(Settings!N$7+('10 Turn Avg Turnout'!$B19*Settings!N$8)))</f>
        <v>2130</v>
      </c>
      <c r="AF19" s="4"/>
    </row>
    <row r="20" spans="1:32" x14ac:dyDescent="0.25">
      <c r="A20" s="4"/>
      <c r="B20" s="8">
        <v>17</v>
      </c>
      <c r="C20" s="18">
        <f>AVERAGE(MAX(D19*(Settings!$C$15/Settings!$C$14),Settings!$C$16),C19,C18,C17,C16,C15,C14,C13,C12,C11)</f>
        <v>0.75917933729382614</v>
      </c>
      <c r="D20" s="18">
        <f t="shared" si="0"/>
        <v>-354.09900516545304</v>
      </c>
      <c r="E20" s="18">
        <f>G20*C20</f>
        <v>2389.4790051654531</v>
      </c>
      <c r="F20" s="18">
        <f t="shared" si="1"/>
        <v>2035.38</v>
      </c>
      <c r="G20" s="18">
        <f t="shared" si="1"/>
        <v>3147.45</v>
      </c>
      <c r="H20" s="20">
        <f>Settings!C$3+('10 Turn Avg Turnout'!$B20*(Settings!C$4+('10 Turn Avg Turnout'!$B20*Settings!C$5)))</f>
        <v>104.59</v>
      </c>
      <c r="I20" s="18">
        <f>Settings!C$6+('10 Turn Avg Turnout'!$B20*(Settings!C$7+('10 Turn Avg Turnout'!$B20*Settings!C$8)))</f>
        <v>50</v>
      </c>
      <c r="J20" s="18">
        <f>Settings!D$3+('10 Turn Avg Turnout'!$B20*(Settings!D$4+('10 Turn Avg Turnout'!$B20*Settings!D$5)))</f>
        <v>104.59</v>
      </c>
      <c r="K20" s="18">
        <f>Settings!D$6+('10 Turn Avg Turnout'!$B20*(Settings!D$7+('10 Turn Avg Turnout'!$B20*Settings!D$8)))</f>
        <v>54.59</v>
      </c>
      <c r="L20" s="18">
        <f>Settings!E$3+('10 Turn Avg Turnout'!$B20*(Settings!E$4+('10 Turn Avg Turnout'!$B20*Settings!E$5)))</f>
        <v>122.95</v>
      </c>
      <c r="M20" s="18">
        <f>Settings!E$6+('10 Turn Avg Turnout'!$B20*(Settings!E$7+('10 Turn Avg Turnout'!$B20*Settings!E$8)))</f>
        <v>50</v>
      </c>
      <c r="N20" s="18">
        <f>Settings!F$3+('10 Turn Avg Turnout'!$B20*(Settings!F$4+('10 Turn Avg Turnout'!$B20*Settings!F$5)))</f>
        <v>122.95</v>
      </c>
      <c r="O20" s="18">
        <f>Settings!F$6+('10 Turn Avg Turnout'!$B20*(Settings!F$7+('10 Turn Avg Turnout'!$B20*Settings!F$8)))</f>
        <v>54.59</v>
      </c>
      <c r="P20" s="18">
        <f>Settings!G$3+('10 Turn Avg Turnout'!$B20*(Settings!G$4+('10 Turn Avg Turnout'!$B20*Settings!G$5)))</f>
        <v>122.95</v>
      </c>
      <c r="Q20" s="18">
        <f>Settings!G$6+('10 Turn Avg Turnout'!$B20*(Settings!G$7+('10 Turn Avg Turnout'!$B20*Settings!G$8)))</f>
        <v>59.18</v>
      </c>
      <c r="R20" s="18">
        <f>Settings!H$3+('10 Turn Avg Turnout'!$B20*(Settings!H$4+('10 Turn Avg Turnout'!$B20*Settings!H$5)))</f>
        <v>122.95</v>
      </c>
      <c r="S20" s="18">
        <f>Settings!H$6+('10 Turn Avg Turnout'!$B20*(Settings!H$7+('10 Turn Avg Turnout'!$B20*Settings!H$8)))</f>
        <v>72.95</v>
      </c>
      <c r="T20" s="18">
        <f>Settings!I$3+('10 Turn Avg Turnout'!$B20*(Settings!I$4+('10 Turn Avg Turnout'!$B20*Settings!I$5)))</f>
        <v>145.9</v>
      </c>
      <c r="U20" s="18">
        <f>Settings!I$6+('10 Turn Avg Turnout'!$B20*(Settings!I$7+('10 Turn Avg Turnout'!$B20*Settings!I$8)))</f>
        <v>54.59</v>
      </c>
      <c r="V20" s="18">
        <f>Settings!J$3+('10 Turn Avg Turnout'!$B20*(Settings!J$4+('10 Turn Avg Turnout'!$B20*Settings!J$5)))</f>
        <v>145.9</v>
      </c>
      <c r="W20" s="18">
        <f>Settings!J$6+('10 Turn Avg Turnout'!$B20*(Settings!J$7+('10 Turn Avg Turnout'!$B20*Settings!J$8)))</f>
        <v>72.95</v>
      </c>
      <c r="X20" s="18">
        <f>Settings!K$3+('10 Turn Avg Turnout'!$B20*(Settings!K$4+('10 Turn Avg Turnout'!$B20*Settings!K$5)))</f>
        <v>145.9</v>
      </c>
      <c r="Y20" s="18">
        <f>Settings!K$6+('10 Turn Avg Turnout'!$B20*(Settings!K$7+('10 Turn Avg Turnout'!$B20*Settings!K$8)))</f>
        <v>95.9</v>
      </c>
      <c r="Z20" s="18">
        <f>Settings!L$3+('10 Turn Avg Turnout'!$B20*(Settings!L$4+('10 Turn Avg Turnout'!$B20*Settings!L$5)))</f>
        <v>237.7</v>
      </c>
      <c r="AA20" s="18">
        <f>Settings!L$6+('10 Turn Avg Turnout'!$B20*(Settings!L$7+('10 Turn Avg Turnout'!$B20*Settings!L$8)))</f>
        <v>164.75</v>
      </c>
      <c r="AB20" s="18">
        <f>Settings!M$3+('10 Turn Avg Turnout'!$B20*(Settings!M$4+('10 Turn Avg Turnout'!$B20*Settings!M$5)))</f>
        <v>329.5</v>
      </c>
      <c r="AC20" s="18">
        <f>Settings!M$6+('10 Turn Avg Turnout'!$B20*(Settings!M$7+('10 Turn Avg Turnout'!$B20*Settings!M$8)))</f>
        <v>72.95</v>
      </c>
      <c r="AD20" s="18">
        <f>Settings!N$3+('10 Turn Avg Turnout'!$B20*(Settings!N$4+('10 Turn Avg Turnout'!$B20*Settings!N$5)))</f>
        <v>329.5</v>
      </c>
      <c r="AE20" s="18">
        <f>Settings!N$6+('10 Turn Avg Turnout'!$B20*(Settings!N$7+('10 Turn Avg Turnout'!$B20*Settings!N$8)))</f>
        <v>2345</v>
      </c>
      <c r="AF20" s="4"/>
    </row>
    <row r="21" spans="1:32" x14ac:dyDescent="0.25">
      <c r="A21" s="4"/>
      <c r="B21" s="8">
        <v>18</v>
      </c>
      <c r="C21" s="18">
        <f>AVERAGE(MAX(D20*(Settings!$C$15/Settings!$C$14),Settings!$C$16),C20,C19,C18,C17,C16,C15,C14,C13,C12)</f>
        <v>0.74838397852320893</v>
      </c>
      <c r="D21" s="18">
        <f t="shared" si="0"/>
        <v>-425.13005183904488</v>
      </c>
      <c r="E21" s="18">
        <f>G21*C21</f>
        <v>2542.4100518390451</v>
      </c>
      <c r="F21" s="18">
        <f t="shared" si="1"/>
        <v>2117.2800000000002</v>
      </c>
      <c r="G21" s="18">
        <f t="shared" si="1"/>
        <v>3397.2</v>
      </c>
      <c r="H21" s="20">
        <f>Settings!C$3+('10 Turn Avg Turnout'!$B21*(Settings!C$4+('10 Turn Avg Turnout'!$B21*Settings!C$5)))</f>
        <v>105.04</v>
      </c>
      <c r="I21" s="18">
        <f>Settings!C$6+('10 Turn Avg Turnout'!$B21*(Settings!C$7+('10 Turn Avg Turnout'!$B21*Settings!C$8)))</f>
        <v>50</v>
      </c>
      <c r="J21" s="18">
        <f>Settings!D$3+('10 Turn Avg Turnout'!$B21*(Settings!D$4+('10 Turn Avg Turnout'!$B21*Settings!D$5)))</f>
        <v>105.04</v>
      </c>
      <c r="K21" s="18">
        <f>Settings!D$6+('10 Turn Avg Turnout'!$B21*(Settings!D$7+('10 Turn Avg Turnout'!$B21*Settings!D$8)))</f>
        <v>55.04</v>
      </c>
      <c r="L21" s="18">
        <f>Settings!E$3+('10 Turn Avg Turnout'!$B21*(Settings!E$4+('10 Turn Avg Turnout'!$B21*Settings!E$5)))</f>
        <v>125.2</v>
      </c>
      <c r="M21" s="18">
        <f>Settings!E$6+('10 Turn Avg Turnout'!$B21*(Settings!E$7+('10 Turn Avg Turnout'!$B21*Settings!E$8)))</f>
        <v>50</v>
      </c>
      <c r="N21" s="18">
        <f>Settings!F$3+('10 Turn Avg Turnout'!$B21*(Settings!F$4+('10 Turn Avg Turnout'!$B21*Settings!F$5)))</f>
        <v>125.2</v>
      </c>
      <c r="O21" s="18">
        <f>Settings!F$6+('10 Turn Avg Turnout'!$B21*(Settings!F$7+('10 Turn Avg Turnout'!$B21*Settings!F$8)))</f>
        <v>55.04</v>
      </c>
      <c r="P21" s="18">
        <f>Settings!G$3+('10 Turn Avg Turnout'!$B21*(Settings!G$4+('10 Turn Avg Turnout'!$B21*Settings!G$5)))</f>
        <v>125.2</v>
      </c>
      <c r="Q21" s="18">
        <f>Settings!G$6+('10 Turn Avg Turnout'!$B21*(Settings!G$7+('10 Turn Avg Turnout'!$B21*Settings!G$8)))</f>
        <v>60.08</v>
      </c>
      <c r="R21" s="18">
        <f>Settings!H$3+('10 Turn Avg Turnout'!$B21*(Settings!H$4+('10 Turn Avg Turnout'!$B21*Settings!H$5)))</f>
        <v>125.2</v>
      </c>
      <c r="S21" s="18">
        <f>Settings!H$6+('10 Turn Avg Turnout'!$B21*(Settings!H$7+('10 Turn Avg Turnout'!$B21*Settings!H$8)))</f>
        <v>75.2</v>
      </c>
      <c r="T21" s="18">
        <f>Settings!I$3+('10 Turn Avg Turnout'!$B21*(Settings!I$4+('10 Turn Avg Turnout'!$B21*Settings!I$5)))</f>
        <v>150.4</v>
      </c>
      <c r="U21" s="18">
        <f>Settings!I$6+('10 Turn Avg Turnout'!$B21*(Settings!I$7+('10 Turn Avg Turnout'!$B21*Settings!I$8)))</f>
        <v>55.04</v>
      </c>
      <c r="V21" s="18">
        <f>Settings!J$3+('10 Turn Avg Turnout'!$B21*(Settings!J$4+('10 Turn Avg Turnout'!$B21*Settings!J$5)))</f>
        <v>150.4</v>
      </c>
      <c r="W21" s="18">
        <f>Settings!J$6+('10 Turn Avg Turnout'!$B21*(Settings!J$7+('10 Turn Avg Turnout'!$B21*Settings!J$8)))</f>
        <v>75.2</v>
      </c>
      <c r="X21" s="18">
        <f>Settings!K$3+('10 Turn Avg Turnout'!$B21*(Settings!K$4+('10 Turn Avg Turnout'!$B21*Settings!K$5)))</f>
        <v>150.4</v>
      </c>
      <c r="Y21" s="18">
        <f>Settings!K$6+('10 Turn Avg Turnout'!$B21*(Settings!K$7+('10 Turn Avg Turnout'!$B21*Settings!K$8)))</f>
        <v>100.4</v>
      </c>
      <c r="Z21" s="18">
        <f>Settings!L$3+('10 Turn Avg Turnout'!$B21*(Settings!L$4+('10 Turn Avg Turnout'!$B21*Settings!L$5)))</f>
        <v>251.2</v>
      </c>
      <c r="AA21" s="18">
        <f>Settings!L$6+('10 Turn Avg Turnout'!$B21*(Settings!L$7+('10 Turn Avg Turnout'!$B21*Settings!L$8)))</f>
        <v>176</v>
      </c>
      <c r="AB21" s="18">
        <f>Settings!M$3+('10 Turn Avg Turnout'!$B21*(Settings!M$4+('10 Turn Avg Turnout'!$B21*Settings!M$5)))</f>
        <v>352</v>
      </c>
      <c r="AC21" s="18">
        <f>Settings!M$6+('10 Turn Avg Turnout'!$B21*(Settings!M$7+('10 Turn Avg Turnout'!$B21*Settings!M$8)))</f>
        <v>75.2</v>
      </c>
      <c r="AD21" s="18">
        <f>Settings!N$3+('10 Turn Avg Turnout'!$B21*(Settings!N$4+('10 Turn Avg Turnout'!$B21*Settings!N$5)))</f>
        <v>352</v>
      </c>
      <c r="AE21" s="18">
        <f>Settings!N$6+('10 Turn Avg Turnout'!$B21*(Settings!N$7+('10 Turn Avg Turnout'!$B21*Settings!N$8)))</f>
        <v>2570</v>
      </c>
      <c r="AF21" s="4"/>
    </row>
    <row r="22" spans="1:32" x14ac:dyDescent="0.25">
      <c r="A22" s="4"/>
      <c r="B22" s="8">
        <v>19</v>
      </c>
      <c r="C22" s="18">
        <f>AVERAGE(MAX(D21*(Settings!$C$15/Settings!$C$14),Settings!$C$16),C21,C20,C19,C18,C17,C16,C15,C14,C13)</f>
        <v>0.7378377546255297</v>
      </c>
      <c r="D22" s="18">
        <f t="shared" si="0"/>
        <v>-496.22739830791943</v>
      </c>
      <c r="E22" s="18">
        <f>G22*C22</f>
        <v>2699.0473983079191</v>
      </c>
      <c r="F22" s="18">
        <f t="shared" si="1"/>
        <v>2202.8199999999997</v>
      </c>
      <c r="G22" s="18">
        <f t="shared" si="1"/>
        <v>3658.05</v>
      </c>
      <c r="H22" s="20">
        <f>Settings!C$3+('10 Turn Avg Turnout'!$B22*(Settings!C$4+('10 Turn Avg Turnout'!$B22*Settings!C$5)))</f>
        <v>105.51</v>
      </c>
      <c r="I22" s="18">
        <f>Settings!C$6+('10 Turn Avg Turnout'!$B22*(Settings!C$7+('10 Turn Avg Turnout'!$B22*Settings!C$8)))</f>
        <v>50</v>
      </c>
      <c r="J22" s="18">
        <f>Settings!D$3+('10 Turn Avg Turnout'!$B22*(Settings!D$4+('10 Turn Avg Turnout'!$B22*Settings!D$5)))</f>
        <v>105.51</v>
      </c>
      <c r="K22" s="18">
        <f>Settings!D$6+('10 Turn Avg Turnout'!$B22*(Settings!D$7+('10 Turn Avg Turnout'!$B22*Settings!D$8)))</f>
        <v>55.51</v>
      </c>
      <c r="L22" s="18">
        <f>Settings!E$3+('10 Turn Avg Turnout'!$B22*(Settings!E$4+('10 Turn Avg Turnout'!$B22*Settings!E$5)))</f>
        <v>127.55000000000001</v>
      </c>
      <c r="M22" s="18">
        <f>Settings!E$6+('10 Turn Avg Turnout'!$B22*(Settings!E$7+('10 Turn Avg Turnout'!$B22*Settings!E$8)))</f>
        <v>50</v>
      </c>
      <c r="N22" s="18">
        <f>Settings!F$3+('10 Turn Avg Turnout'!$B22*(Settings!F$4+('10 Turn Avg Turnout'!$B22*Settings!F$5)))</f>
        <v>127.55000000000001</v>
      </c>
      <c r="O22" s="18">
        <f>Settings!F$6+('10 Turn Avg Turnout'!$B22*(Settings!F$7+('10 Turn Avg Turnout'!$B22*Settings!F$8)))</f>
        <v>55.51</v>
      </c>
      <c r="P22" s="18">
        <f>Settings!G$3+('10 Turn Avg Turnout'!$B22*(Settings!G$4+('10 Turn Avg Turnout'!$B22*Settings!G$5)))</f>
        <v>127.55000000000001</v>
      </c>
      <c r="Q22" s="18">
        <f>Settings!G$6+('10 Turn Avg Turnout'!$B22*(Settings!G$7+('10 Turn Avg Turnout'!$B22*Settings!G$8)))</f>
        <v>61.02</v>
      </c>
      <c r="R22" s="18">
        <f>Settings!H$3+('10 Turn Avg Turnout'!$B22*(Settings!H$4+('10 Turn Avg Turnout'!$B22*Settings!H$5)))</f>
        <v>127.55000000000001</v>
      </c>
      <c r="S22" s="18">
        <f>Settings!H$6+('10 Turn Avg Turnout'!$B22*(Settings!H$7+('10 Turn Avg Turnout'!$B22*Settings!H$8)))</f>
        <v>77.550000000000011</v>
      </c>
      <c r="T22" s="18">
        <f>Settings!I$3+('10 Turn Avg Turnout'!$B22*(Settings!I$4+('10 Turn Avg Turnout'!$B22*Settings!I$5)))</f>
        <v>155.10000000000002</v>
      </c>
      <c r="U22" s="18">
        <f>Settings!I$6+('10 Turn Avg Turnout'!$B22*(Settings!I$7+('10 Turn Avg Turnout'!$B22*Settings!I$8)))</f>
        <v>55.51</v>
      </c>
      <c r="V22" s="18">
        <f>Settings!J$3+('10 Turn Avg Turnout'!$B22*(Settings!J$4+('10 Turn Avg Turnout'!$B22*Settings!J$5)))</f>
        <v>155.10000000000002</v>
      </c>
      <c r="W22" s="18">
        <f>Settings!J$6+('10 Turn Avg Turnout'!$B22*(Settings!J$7+('10 Turn Avg Turnout'!$B22*Settings!J$8)))</f>
        <v>77.550000000000011</v>
      </c>
      <c r="X22" s="18">
        <f>Settings!K$3+('10 Turn Avg Turnout'!$B22*(Settings!K$4+('10 Turn Avg Turnout'!$B22*Settings!K$5)))</f>
        <v>155.10000000000002</v>
      </c>
      <c r="Y22" s="18">
        <f>Settings!K$6+('10 Turn Avg Turnout'!$B22*(Settings!K$7+('10 Turn Avg Turnout'!$B22*Settings!K$8)))</f>
        <v>105.10000000000001</v>
      </c>
      <c r="Z22" s="18">
        <f>Settings!L$3+('10 Turn Avg Turnout'!$B22*(Settings!L$4+('10 Turn Avg Turnout'!$B22*Settings!L$5)))</f>
        <v>265.29999999999995</v>
      </c>
      <c r="AA22" s="18">
        <f>Settings!L$6+('10 Turn Avg Turnout'!$B22*(Settings!L$7+('10 Turn Avg Turnout'!$B22*Settings!L$8)))</f>
        <v>187.75</v>
      </c>
      <c r="AB22" s="18">
        <f>Settings!M$3+('10 Turn Avg Turnout'!$B22*(Settings!M$4+('10 Turn Avg Turnout'!$B22*Settings!M$5)))</f>
        <v>375.5</v>
      </c>
      <c r="AC22" s="18">
        <f>Settings!M$6+('10 Turn Avg Turnout'!$B22*(Settings!M$7+('10 Turn Avg Turnout'!$B22*Settings!M$8)))</f>
        <v>77.550000000000011</v>
      </c>
      <c r="AD22" s="18">
        <f>Settings!N$3+('10 Turn Avg Turnout'!$B22*(Settings!N$4+('10 Turn Avg Turnout'!$B22*Settings!N$5)))</f>
        <v>375.5</v>
      </c>
      <c r="AE22" s="18">
        <f>Settings!N$6+('10 Turn Avg Turnout'!$B22*(Settings!N$7+('10 Turn Avg Turnout'!$B22*Settings!N$8)))</f>
        <v>2805</v>
      </c>
      <c r="AF22" s="4"/>
    </row>
    <row r="23" spans="1:32" x14ac:dyDescent="0.25">
      <c r="A23" s="4"/>
      <c r="B23" s="8">
        <v>20</v>
      </c>
      <c r="C23" s="18">
        <f>AVERAGE(MAX(D22*(Settings!$C$15/Settings!$C$14),Settings!$C$16),C22,C21,C20,C19,C18,C17,C16,C15,C14)</f>
        <v>0.72769844616308277</v>
      </c>
      <c r="D23" s="18">
        <f t="shared" si="0"/>
        <v>-567.85489342091523</v>
      </c>
      <c r="E23" s="18">
        <f>G23*C23</f>
        <v>2859.8548934209152</v>
      </c>
      <c r="F23" s="18">
        <f t="shared" si="1"/>
        <v>2292</v>
      </c>
      <c r="G23" s="18">
        <f t="shared" si="1"/>
        <v>3930</v>
      </c>
      <c r="H23" s="20">
        <f>Settings!C$3+('10 Turn Avg Turnout'!$B23*(Settings!C$4+('10 Turn Avg Turnout'!$B23*Settings!C$5)))</f>
        <v>106</v>
      </c>
      <c r="I23" s="18">
        <f>Settings!C$6+('10 Turn Avg Turnout'!$B23*(Settings!C$7+('10 Turn Avg Turnout'!$B23*Settings!C$8)))</f>
        <v>50</v>
      </c>
      <c r="J23" s="18">
        <f>Settings!D$3+('10 Turn Avg Turnout'!$B23*(Settings!D$4+('10 Turn Avg Turnout'!$B23*Settings!D$5)))</f>
        <v>106</v>
      </c>
      <c r="K23" s="18">
        <f>Settings!D$6+('10 Turn Avg Turnout'!$B23*(Settings!D$7+('10 Turn Avg Turnout'!$B23*Settings!D$8)))</f>
        <v>56</v>
      </c>
      <c r="L23" s="18">
        <f>Settings!E$3+('10 Turn Avg Turnout'!$B23*(Settings!E$4+('10 Turn Avg Turnout'!$B23*Settings!E$5)))</f>
        <v>130</v>
      </c>
      <c r="M23" s="18">
        <f>Settings!E$6+('10 Turn Avg Turnout'!$B23*(Settings!E$7+('10 Turn Avg Turnout'!$B23*Settings!E$8)))</f>
        <v>50</v>
      </c>
      <c r="N23" s="18">
        <f>Settings!F$3+('10 Turn Avg Turnout'!$B23*(Settings!F$4+('10 Turn Avg Turnout'!$B23*Settings!F$5)))</f>
        <v>130</v>
      </c>
      <c r="O23" s="18">
        <f>Settings!F$6+('10 Turn Avg Turnout'!$B23*(Settings!F$7+('10 Turn Avg Turnout'!$B23*Settings!F$8)))</f>
        <v>56</v>
      </c>
      <c r="P23" s="18">
        <f>Settings!G$3+('10 Turn Avg Turnout'!$B23*(Settings!G$4+('10 Turn Avg Turnout'!$B23*Settings!G$5)))</f>
        <v>130</v>
      </c>
      <c r="Q23" s="18">
        <f>Settings!G$6+('10 Turn Avg Turnout'!$B23*(Settings!G$7+('10 Turn Avg Turnout'!$B23*Settings!G$8)))</f>
        <v>62</v>
      </c>
      <c r="R23" s="18">
        <f>Settings!H$3+('10 Turn Avg Turnout'!$B23*(Settings!H$4+('10 Turn Avg Turnout'!$B23*Settings!H$5)))</f>
        <v>130</v>
      </c>
      <c r="S23" s="18">
        <f>Settings!H$6+('10 Turn Avg Turnout'!$B23*(Settings!H$7+('10 Turn Avg Turnout'!$B23*Settings!H$8)))</f>
        <v>80</v>
      </c>
      <c r="T23" s="18">
        <f>Settings!I$3+('10 Turn Avg Turnout'!$B23*(Settings!I$4+('10 Turn Avg Turnout'!$B23*Settings!I$5)))</f>
        <v>160</v>
      </c>
      <c r="U23" s="18">
        <f>Settings!I$6+('10 Turn Avg Turnout'!$B23*(Settings!I$7+('10 Turn Avg Turnout'!$B23*Settings!I$8)))</f>
        <v>56</v>
      </c>
      <c r="V23" s="18">
        <f>Settings!J$3+('10 Turn Avg Turnout'!$B23*(Settings!J$4+('10 Turn Avg Turnout'!$B23*Settings!J$5)))</f>
        <v>160</v>
      </c>
      <c r="W23" s="18">
        <f>Settings!J$6+('10 Turn Avg Turnout'!$B23*(Settings!J$7+('10 Turn Avg Turnout'!$B23*Settings!J$8)))</f>
        <v>80</v>
      </c>
      <c r="X23" s="18">
        <f>Settings!K$3+('10 Turn Avg Turnout'!$B23*(Settings!K$4+('10 Turn Avg Turnout'!$B23*Settings!K$5)))</f>
        <v>160</v>
      </c>
      <c r="Y23" s="18">
        <f>Settings!K$6+('10 Turn Avg Turnout'!$B23*(Settings!K$7+('10 Turn Avg Turnout'!$B23*Settings!K$8)))</f>
        <v>110</v>
      </c>
      <c r="Z23" s="18">
        <f>Settings!L$3+('10 Turn Avg Turnout'!$B23*(Settings!L$4+('10 Turn Avg Turnout'!$B23*Settings!L$5)))</f>
        <v>280</v>
      </c>
      <c r="AA23" s="18">
        <f>Settings!L$6+('10 Turn Avg Turnout'!$B23*(Settings!L$7+('10 Turn Avg Turnout'!$B23*Settings!L$8)))</f>
        <v>200</v>
      </c>
      <c r="AB23" s="18">
        <f>Settings!M$3+('10 Turn Avg Turnout'!$B23*(Settings!M$4+('10 Turn Avg Turnout'!$B23*Settings!M$5)))</f>
        <v>400</v>
      </c>
      <c r="AC23" s="18">
        <f>Settings!M$6+('10 Turn Avg Turnout'!$B23*(Settings!M$7+('10 Turn Avg Turnout'!$B23*Settings!M$8)))</f>
        <v>80</v>
      </c>
      <c r="AD23" s="18">
        <f>Settings!N$3+('10 Turn Avg Turnout'!$B23*(Settings!N$4+('10 Turn Avg Turnout'!$B23*Settings!N$5)))</f>
        <v>400</v>
      </c>
      <c r="AE23" s="18">
        <f>Settings!N$6+('10 Turn Avg Turnout'!$B23*(Settings!N$7+('10 Turn Avg Turnout'!$B23*Settings!N$8)))</f>
        <v>3050</v>
      </c>
      <c r="AF23" s="4"/>
    </row>
    <row r="24" spans="1:32" x14ac:dyDescent="0.25">
      <c r="A24" s="4"/>
      <c r="B24" s="8">
        <v>21</v>
      </c>
      <c r="C24" s="18">
        <f>AVERAGE(MAX(D23*(Settings!$C$15/Settings!$C$14),Settings!$C$16),C23,C22,C21,C20,C19,C18,C17,C16,C15)</f>
        <v>0.71815289846189101</v>
      </c>
      <c r="D24" s="18">
        <f t="shared" si="0"/>
        <v>-640.7940688648705</v>
      </c>
      <c r="E24" s="18">
        <f>G24*C24</f>
        <v>3025.6140688648702</v>
      </c>
      <c r="F24" s="18">
        <f t="shared" si="1"/>
        <v>2384.8199999999997</v>
      </c>
      <c r="G24" s="18">
        <f t="shared" si="1"/>
        <v>4213.05</v>
      </c>
      <c r="H24" s="20">
        <f>Settings!C$3+('10 Turn Avg Turnout'!$B24*(Settings!C$4+('10 Turn Avg Turnout'!$B24*Settings!C$5)))</f>
        <v>106.51</v>
      </c>
      <c r="I24" s="18">
        <f>Settings!C$6+('10 Turn Avg Turnout'!$B24*(Settings!C$7+('10 Turn Avg Turnout'!$B24*Settings!C$8)))</f>
        <v>50</v>
      </c>
      <c r="J24" s="18">
        <f>Settings!D$3+('10 Turn Avg Turnout'!$B24*(Settings!D$4+('10 Turn Avg Turnout'!$B24*Settings!D$5)))</f>
        <v>106.51</v>
      </c>
      <c r="K24" s="18">
        <f>Settings!D$6+('10 Turn Avg Turnout'!$B24*(Settings!D$7+('10 Turn Avg Turnout'!$B24*Settings!D$8)))</f>
        <v>56.51</v>
      </c>
      <c r="L24" s="18">
        <f>Settings!E$3+('10 Turn Avg Turnout'!$B24*(Settings!E$4+('10 Turn Avg Turnout'!$B24*Settings!E$5)))</f>
        <v>132.55000000000001</v>
      </c>
      <c r="M24" s="18">
        <f>Settings!E$6+('10 Turn Avg Turnout'!$B24*(Settings!E$7+('10 Turn Avg Turnout'!$B24*Settings!E$8)))</f>
        <v>50</v>
      </c>
      <c r="N24" s="18">
        <f>Settings!F$3+('10 Turn Avg Turnout'!$B24*(Settings!F$4+('10 Turn Avg Turnout'!$B24*Settings!F$5)))</f>
        <v>132.55000000000001</v>
      </c>
      <c r="O24" s="18">
        <f>Settings!F$6+('10 Turn Avg Turnout'!$B24*(Settings!F$7+('10 Turn Avg Turnout'!$B24*Settings!F$8)))</f>
        <v>56.51</v>
      </c>
      <c r="P24" s="18">
        <f>Settings!G$3+('10 Turn Avg Turnout'!$B24*(Settings!G$4+('10 Turn Avg Turnout'!$B24*Settings!G$5)))</f>
        <v>132.55000000000001</v>
      </c>
      <c r="Q24" s="18">
        <f>Settings!G$6+('10 Turn Avg Turnout'!$B24*(Settings!G$7+('10 Turn Avg Turnout'!$B24*Settings!G$8)))</f>
        <v>63.019999999999996</v>
      </c>
      <c r="R24" s="18">
        <f>Settings!H$3+('10 Turn Avg Turnout'!$B24*(Settings!H$4+('10 Turn Avg Turnout'!$B24*Settings!H$5)))</f>
        <v>132.55000000000001</v>
      </c>
      <c r="S24" s="18">
        <f>Settings!H$6+('10 Turn Avg Turnout'!$B24*(Settings!H$7+('10 Turn Avg Turnout'!$B24*Settings!H$8)))</f>
        <v>82.550000000000011</v>
      </c>
      <c r="T24" s="18">
        <f>Settings!I$3+('10 Turn Avg Turnout'!$B24*(Settings!I$4+('10 Turn Avg Turnout'!$B24*Settings!I$5)))</f>
        <v>165.10000000000002</v>
      </c>
      <c r="U24" s="18">
        <f>Settings!I$6+('10 Turn Avg Turnout'!$B24*(Settings!I$7+('10 Turn Avg Turnout'!$B24*Settings!I$8)))</f>
        <v>56.51</v>
      </c>
      <c r="V24" s="18">
        <f>Settings!J$3+('10 Turn Avg Turnout'!$B24*(Settings!J$4+('10 Turn Avg Turnout'!$B24*Settings!J$5)))</f>
        <v>165.10000000000002</v>
      </c>
      <c r="W24" s="18">
        <f>Settings!J$6+('10 Turn Avg Turnout'!$B24*(Settings!J$7+('10 Turn Avg Turnout'!$B24*Settings!J$8)))</f>
        <v>82.550000000000011</v>
      </c>
      <c r="X24" s="18">
        <f>Settings!K$3+('10 Turn Avg Turnout'!$B24*(Settings!K$4+('10 Turn Avg Turnout'!$B24*Settings!K$5)))</f>
        <v>165.10000000000002</v>
      </c>
      <c r="Y24" s="18">
        <f>Settings!K$6+('10 Turn Avg Turnout'!$B24*(Settings!K$7+('10 Turn Avg Turnout'!$B24*Settings!K$8)))</f>
        <v>115.10000000000001</v>
      </c>
      <c r="Z24" s="18">
        <f>Settings!L$3+('10 Turn Avg Turnout'!$B24*(Settings!L$4+('10 Turn Avg Turnout'!$B24*Settings!L$5)))</f>
        <v>295.3</v>
      </c>
      <c r="AA24" s="18">
        <f>Settings!L$6+('10 Turn Avg Turnout'!$B24*(Settings!L$7+('10 Turn Avg Turnout'!$B24*Settings!L$8)))</f>
        <v>212.75</v>
      </c>
      <c r="AB24" s="18">
        <f>Settings!M$3+('10 Turn Avg Turnout'!$B24*(Settings!M$4+('10 Turn Avg Turnout'!$B24*Settings!M$5)))</f>
        <v>425.5</v>
      </c>
      <c r="AC24" s="18">
        <f>Settings!M$6+('10 Turn Avg Turnout'!$B24*(Settings!M$7+('10 Turn Avg Turnout'!$B24*Settings!M$8)))</f>
        <v>82.550000000000011</v>
      </c>
      <c r="AD24" s="18">
        <f>Settings!N$3+('10 Turn Avg Turnout'!$B24*(Settings!N$4+('10 Turn Avg Turnout'!$B24*Settings!N$5)))</f>
        <v>425.5</v>
      </c>
      <c r="AE24" s="18">
        <f>Settings!N$6+('10 Turn Avg Turnout'!$B24*(Settings!N$7+('10 Turn Avg Turnout'!$B24*Settings!N$8)))</f>
        <v>3305</v>
      </c>
      <c r="AF24" s="4"/>
    </row>
    <row r="25" spans="1:32" x14ac:dyDescent="0.25">
      <c r="A25" s="4"/>
      <c r="B25" s="8">
        <v>22</v>
      </c>
      <c r="C25" s="18">
        <f>AVERAGE(MAX(D24*(Settings!$C$15/Settings!$C$14),Settings!$C$16),C24,C23,C22,C21,C20,C19,C18,C17,C16)</f>
        <v>0.70867125675883003</v>
      </c>
      <c r="D25" s="18">
        <f t="shared" si="0"/>
        <v>-712.843088463399</v>
      </c>
      <c r="E25" s="18">
        <f>G25*C25</f>
        <v>3194.1230884633987</v>
      </c>
      <c r="F25" s="18">
        <f t="shared" si="1"/>
        <v>2481.2799999999997</v>
      </c>
      <c r="G25" s="18">
        <f t="shared" si="1"/>
        <v>4507.2</v>
      </c>
      <c r="H25" s="20">
        <f>Settings!C$3+('10 Turn Avg Turnout'!$B25*(Settings!C$4+('10 Turn Avg Turnout'!$B25*Settings!C$5)))</f>
        <v>107.04</v>
      </c>
      <c r="I25" s="18">
        <f>Settings!C$6+('10 Turn Avg Turnout'!$B25*(Settings!C$7+('10 Turn Avg Turnout'!$B25*Settings!C$8)))</f>
        <v>50</v>
      </c>
      <c r="J25" s="18">
        <f>Settings!D$3+('10 Turn Avg Turnout'!$B25*(Settings!D$4+('10 Turn Avg Turnout'!$B25*Settings!D$5)))</f>
        <v>107.04</v>
      </c>
      <c r="K25" s="18">
        <f>Settings!D$6+('10 Turn Avg Turnout'!$B25*(Settings!D$7+('10 Turn Avg Turnout'!$B25*Settings!D$8)))</f>
        <v>57.04</v>
      </c>
      <c r="L25" s="18">
        <f>Settings!E$3+('10 Turn Avg Turnout'!$B25*(Settings!E$4+('10 Turn Avg Turnout'!$B25*Settings!E$5)))</f>
        <v>135.19999999999999</v>
      </c>
      <c r="M25" s="18">
        <f>Settings!E$6+('10 Turn Avg Turnout'!$B25*(Settings!E$7+('10 Turn Avg Turnout'!$B25*Settings!E$8)))</f>
        <v>50</v>
      </c>
      <c r="N25" s="18">
        <f>Settings!F$3+('10 Turn Avg Turnout'!$B25*(Settings!F$4+('10 Turn Avg Turnout'!$B25*Settings!F$5)))</f>
        <v>135.19999999999999</v>
      </c>
      <c r="O25" s="18">
        <f>Settings!F$6+('10 Turn Avg Turnout'!$B25*(Settings!F$7+('10 Turn Avg Turnout'!$B25*Settings!F$8)))</f>
        <v>57.04</v>
      </c>
      <c r="P25" s="18">
        <f>Settings!G$3+('10 Turn Avg Turnout'!$B25*(Settings!G$4+('10 Turn Avg Turnout'!$B25*Settings!G$5)))</f>
        <v>135.19999999999999</v>
      </c>
      <c r="Q25" s="18">
        <f>Settings!G$6+('10 Turn Avg Turnout'!$B25*(Settings!G$7+('10 Turn Avg Turnout'!$B25*Settings!G$8)))</f>
        <v>64.08</v>
      </c>
      <c r="R25" s="18">
        <f>Settings!H$3+('10 Turn Avg Turnout'!$B25*(Settings!H$4+('10 Turn Avg Turnout'!$B25*Settings!H$5)))</f>
        <v>135.19999999999999</v>
      </c>
      <c r="S25" s="18">
        <f>Settings!H$6+('10 Turn Avg Turnout'!$B25*(Settings!H$7+('10 Turn Avg Turnout'!$B25*Settings!H$8)))</f>
        <v>85.2</v>
      </c>
      <c r="T25" s="18">
        <f>Settings!I$3+('10 Turn Avg Turnout'!$B25*(Settings!I$4+('10 Turn Avg Turnout'!$B25*Settings!I$5)))</f>
        <v>170.4</v>
      </c>
      <c r="U25" s="18">
        <f>Settings!I$6+('10 Turn Avg Turnout'!$B25*(Settings!I$7+('10 Turn Avg Turnout'!$B25*Settings!I$8)))</f>
        <v>57.04</v>
      </c>
      <c r="V25" s="18">
        <f>Settings!J$3+('10 Turn Avg Turnout'!$B25*(Settings!J$4+('10 Turn Avg Turnout'!$B25*Settings!J$5)))</f>
        <v>170.4</v>
      </c>
      <c r="W25" s="18">
        <f>Settings!J$6+('10 Turn Avg Turnout'!$B25*(Settings!J$7+('10 Turn Avg Turnout'!$B25*Settings!J$8)))</f>
        <v>85.2</v>
      </c>
      <c r="X25" s="18">
        <f>Settings!K$3+('10 Turn Avg Turnout'!$B25*(Settings!K$4+('10 Turn Avg Turnout'!$B25*Settings!K$5)))</f>
        <v>170.4</v>
      </c>
      <c r="Y25" s="18">
        <f>Settings!K$6+('10 Turn Avg Turnout'!$B25*(Settings!K$7+('10 Turn Avg Turnout'!$B25*Settings!K$8)))</f>
        <v>120.4</v>
      </c>
      <c r="Z25" s="18">
        <f>Settings!L$3+('10 Turn Avg Turnout'!$B25*(Settings!L$4+('10 Turn Avg Turnout'!$B25*Settings!L$5)))</f>
        <v>311.2</v>
      </c>
      <c r="AA25" s="18">
        <f>Settings!L$6+('10 Turn Avg Turnout'!$B25*(Settings!L$7+('10 Turn Avg Turnout'!$B25*Settings!L$8)))</f>
        <v>226</v>
      </c>
      <c r="AB25" s="18">
        <f>Settings!M$3+('10 Turn Avg Turnout'!$B25*(Settings!M$4+('10 Turn Avg Turnout'!$B25*Settings!M$5)))</f>
        <v>452</v>
      </c>
      <c r="AC25" s="18">
        <f>Settings!M$6+('10 Turn Avg Turnout'!$B25*(Settings!M$7+('10 Turn Avg Turnout'!$B25*Settings!M$8)))</f>
        <v>85.2</v>
      </c>
      <c r="AD25" s="18">
        <f>Settings!N$3+('10 Turn Avg Turnout'!$B25*(Settings!N$4+('10 Turn Avg Turnout'!$B25*Settings!N$5)))</f>
        <v>452</v>
      </c>
      <c r="AE25" s="18">
        <f>Settings!N$6+('10 Turn Avg Turnout'!$B25*(Settings!N$7+('10 Turn Avg Turnout'!$B25*Settings!N$8)))</f>
        <v>3570</v>
      </c>
      <c r="AF25" s="4"/>
    </row>
    <row r="26" spans="1:32" x14ac:dyDescent="0.25">
      <c r="A26" s="4"/>
      <c r="B26" s="8">
        <v>23</v>
      </c>
      <c r="C26" s="18">
        <f>AVERAGE(MAX(D25*(Settings!$C$15/Settings!$C$14),Settings!$C$16),C25,C24,C23,C22,C21,C20,C19,C18,C17)</f>
        <v>0.69928675773053794</v>
      </c>
      <c r="D26" s="18">
        <f t="shared" si="0"/>
        <v>-783.90255724032704</v>
      </c>
      <c r="E26" s="18">
        <f>G26*C26</f>
        <v>3365.2825572403272</v>
      </c>
      <c r="F26" s="18">
        <f t="shared" si="1"/>
        <v>2581.38</v>
      </c>
      <c r="G26" s="18">
        <f t="shared" si="1"/>
        <v>4812.45</v>
      </c>
      <c r="H26" s="20">
        <f>Settings!C$3+('10 Turn Avg Turnout'!$B26*(Settings!C$4+('10 Turn Avg Turnout'!$B26*Settings!C$5)))</f>
        <v>107.59</v>
      </c>
      <c r="I26" s="18">
        <f>Settings!C$6+('10 Turn Avg Turnout'!$B26*(Settings!C$7+('10 Turn Avg Turnout'!$B26*Settings!C$8)))</f>
        <v>50</v>
      </c>
      <c r="J26" s="18">
        <f>Settings!D$3+('10 Turn Avg Turnout'!$B26*(Settings!D$4+('10 Turn Avg Turnout'!$B26*Settings!D$5)))</f>
        <v>107.59</v>
      </c>
      <c r="K26" s="18">
        <f>Settings!D$6+('10 Turn Avg Turnout'!$B26*(Settings!D$7+('10 Turn Avg Turnout'!$B26*Settings!D$8)))</f>
        <v>57.59</v>
      </c>
      <c r="L26" s="18">
        <f>Settings!E$3+('10 Turn Avg Turnout'!$B26*(Settings!E$4+('10 Turn Avg Turnout'!$B26*Settings!E$5)))</f>
        <v>137.94999999999999</v>
      </c>
      <c r="M26" s="18">
        <f>Settings!E$6+('10 Turn Avg Turnout'!$B26*(Settings!E$7+('10 Turn Avg Turnout'!$B26*Settings!E$8)))</f>
        <v>50</v>
      </c>
      <c r="N26" s="18">
        <f>Settings!F$3+('10 Turn Avg Turnout'!$B26*(Settings!F$4+('10 Turn Avg Turnout'!$B26*Settings!F$5)))</f>
        <v>137.94999999999999</v>
      </c>
      <c r="O26" s="18">
        <f>Settings!F$6+('10 Turn Avg Turnout'!$B26*(Settings!F$7+('10 Turn Avg Turnout'!$B26*Settings!F$8)))</f>
        <v>57.59</v>
      </c>
      <c r="P26" s="18">
        <f>Settings!G$3+('10 Turn Avg Turnout'!$B26*(Settings!G$4+('10 Turn Avg Turnout'!$B26*Settings!G$5)))</f>
        <v>137.94999999999999</v>
      </c>
      <c r="Q26" s="18">
        <f>Settings!G$6+('10 Turn Avg Turnout'!$B26*(Settings!G$7+('10 Turn Avg Turnout'!$B26*Settings!G$8)))</f>
        <v>65.180000000000007</v>
      </c>
      <c r="R26" s="18">
        <f>Settings!H$3+('10 Turn Avg Turnout'!$B26*(Settings!H$4+('10 Turn Avg Turnout'!$B26*Settings!H$5)))</f>
        <v>137.94999999999999</v>
      </c>
      <c r="S26" s="18">
        <f>Settings!H$6+('10 Turn Avg Turnout'!$B26*(Settings!H$7+('10 Turn Avg Turnout'!$B26*Settings!H$8)))</f>
        <v>87.95</v>
      </c>
      <c r="T26" s="18">
        <f>Settings!I$3+('10 Turn Avg Turnout'!$B26*(Settings!I$4+('10 Turn Avg Turnout'!$B26*Settings!I$5)))</f>
        <v>175.9</v>
      </c>
      <c r="U26" s="18">
        <f>Settings!I$6+('10 Turn Avg Turnout'!$B26*(Settings!I$7+('10 Turn Avg Turnout'!$B26*Settings!I$8)))</f>
        <v>57.59</v>
      </c>
      <c r="V26" s="18">
        <f>Settings!J$3+('10 Turn Avg Turnout'!$B26*(Settings!J$4+('10 Turn Avg Turnout'!$B26*Settings!J$5)))</f>
        <v>175.9</v>
      </c>
      <c r="W26" s="18">
        <f>Settings!J$6+('10 Turn Avg Turnout'!$B26*(Settings!J$7+('10 Turn Avg Turnout'!$B26*Settings!J$8)))</f>
        <v>87.95</v>
      </c>
      <c r="X26" s="18">
        <f>Settings!K$3+('10 Turn Avg Turnout'!$B26*(Settings!K$4+('10 Turn Avg Turnout'!$B26*Settings!K$5)))</f>
        <v>175.9</v>
      </c>
      <c r="Y26" s="18">
        <f>Settings!K$6+('10 Turn Avg Turnout'!$B26*(Settings!K$7+('10 Turn Avg Turnout'!$B26*Settings!K$8)))</f>
        <v>125.9</v>
      </c>
      <c r="Z26" s="18">
        <f>Settings!L$3+('10 Turn Avg Turnout'!$B26*(Settings!L$4+('10 Turn Avg Turnout'!$B26*Settings!L$5)))</f>
        <v>327.69999999999993</v>
      </c>
      <c r="AA26" s="18">
        <f>Settings!L$6+('10 Turn Avg Turnout'!$B26*(Settings!L$7+('10 Turn Avg Turnout'!$B26*Settings!L$8)))</f>
        <v>239.75</v>
      </c>
      <c r="AB26" s="18">
        <f>Settings!M$3+('10 Turn Avg Turnout'!$B26*(Settings!M$4+('10 Turn Avg Turnout'!$B26*Settings!M$5)))</f>
        <v>479.5</v>
      </c>
      <c r="AC26" s="18">
        <f>Settings!M$6+('10 Turn Avg Turnout'!$B26*(Settings!M$7+('10 Turn Avg Turnout'!$B26*Settings!M$8)))</f>
        <v>87.95</v>
      </c>
      <c r="AD26" s="18">
        <f>Settings!N$3+('10 Turn Avg Turnout'!$B26*(Settings!N$4+('10 Turn Avg Turnout'!$B26*Settings!N$5)))</f>
        <v>479.5</v>
      </c>
      <c r="AE26" s="18">
        <f>Settings!N$6+('10 Turn Avg Turnout'!$B26*(Settings!N$7+('10 Turn Avg Turnout'!$B26*Settings!N$8)))</f>
        <v>3845</v>
      </c>
      <c r="AF26" s="4"/>
    </row>
    <row r="27" spans="1:32" x14ac:dyDescent="0.25">
      <c r="A27" s="4"/>
      <c r="B27" s="8">
        <v>24</v>
      </c>
      <c r="C27" s="18">
        <f>AVERAGE(MAX(D26*(Settings!$C$15/Settings!$C$14),Settings!$C$16),C26,C25,C24,C23,C22,C21,C20,C19,C18)</f>
        <v>0.69003114632899931</v>
      </c>
      <c r="D27" s="18">
        <f t="shared" si="0"/>
        <v>-853.9117432921721</v>
      </c>
      <c r="E27" s="18">
        <f>G27*C27</f>
        <v>3539.031743292172</v>
      </c>
      <c r="F27" s="18">
        <f t="shared" si="1"/>
        <v>2685.12</v>
      </c>
      <c r="G27" s="18">
        <f t="shared" si="1"/>
        <v>5128.8</v>
      </c>
      <c r="H27" s="20">
        <f>Settings!C$3+('10 Turn Avg Turnout'!$B27*(Settings!C$4+('10 Turn Avg Turnout'!$B27*Settings!C$5)))</f>
        <v>108.16</v>
      </c>
      <c r="I27" s="18">
        <f>Settings!C$6+('10 Turn Avg Turnout'!$B27*(Settings!C$7+('10 Turn Avg Turnout'!$B27*Settings!C$8)))</f>
        <v>50</v>
      </c>
      <c r="J27" s="18">
        <f>Settings!D$3+('10 Turn Avg Turnout'!$B27*(Settings!D$4+('10 Turn Avg Turnout'!$B27*Settings!D$5)))</f>
        <v>108.16</v>
      </c>
      <c r="K27" s="18">
        <f>Settings!D$6+('10 Turn Avg Turnout'!$B27*(Settings!D$7+('10 Turn Avg Turnout'!$B27*Settings!D$8)))</f>
        <v>58.16</v>
      </c>
      <c r="L27" s="18">
        <f>Settings!E$3+('10 Turn Avg Turnout'!$B27*(Settings!E$4+('10 Turn Avg Turnout'!$B27*Settings!E$5)))</f>
        <v>140.80000000000001</v>
      </c>
      <c r="M27" s="18">
        <f>Settings!E$6+('10 Turn Avg Turnout'!$B27*(Settings!E$7+('10 Turn Avg Turnout'!$B27*Settings!E$8)))</f>
        <v>50</v>
      </c>
      <c r="N27" s="18">
        <f>Settings!F$3+('10 Turn Avg Turnout'!$B27*(Settings!F$4+('10 Turn Avg Turnout'!$B27*Settings!F$5)))</f>
        <v>140.80000000000001</v>
      </c>
      <c r="O27" s="18">
        <f>Settings!F$6+('10 Turn Avg Turnout'!$B27*(Settings!F$7+('10 Turn Avg Turnout'!$B27*Settings!F$8)))</f>
        <v>58.16</v>
      </c>
      <c r="P27" s="18">
        <f>Settings!G$3+('10 Turn Avg Turnout'!$B27*(Settings!G$4+('10 Turn Avg Turnout'!$B27*Settings!G$5)))</f>
        <v>140.80000000000001</v>
      </c>
      <c r="Q27" s="18">
        <f>Settings!G$6+('10 Turn Avg Turnout'!$B27*(Settings!G$7+('10 Turn Avg Turnout'!$B27*Settings!G$8)))</f>
        <v>66.319999999999993</v>
      </c>
      <c r="R27" s="18">
        <f>Settings!H$3+('10 Turn Avg Turnout'!$B27*(Settings!H$4+('10 Turn Avg Turnout'!$B27*Settings!H$5)))</f>
        <v>140.80000000000001</v>
      </c>
      <c r="S27" s="18">
        <f>Settings!H$6+('10 Turn Avg Turnout'!$B27*(Settings!H$7+('10 Turn Avg Turnout'!$B27*Settings!H$8)))</f>
        <v>90.800000000000011</v>
      </c>
      <c r="T27" s="18">
        <f>Settings!I$3+('10 Turn Avg Turnout'!$B27*(Settings!I$4+('10 Turn Avg Turnout'!$B27*Settings!I$5)))</f>
        <v>181.60000000000002</v>
      </c>
      <c r="U27" s="18">
        <f>Settings!I$6+('10 Turn Avg Turnout'!$B27*(Settings!I$7+('10 Turn Avg Turnout'!$B27*Settings!I$8)))</f>
        <v>58.16</v>
      </c>
      <c r="V27" s="18">
        <f>Settings!J$3+('10 Turn Avg Turnout'!$B27*(Settings!J$4+('10 Turn Avg Turnout'!$B27*Settings!J$5)))</f>
        <v>181.60000000000002</v>
      </c>
      <c r="W27" s="18">
        <f>Settings!J$6+('10 Turn Avg Turnout'!$B27*(Settings!J$7+('10 Turn Avg Turnout'!$B27*Settings!J$8)))</f>
        <v>90.800000000000011</v>
      </c>
      <c r="X27" s="18">
        <f>Settings!K$3+('10 Turn Avg Turnout'!$B27*(Settings!K$4+('10 Turn Avg Turnout'!$B27*Settings!K$5)))</f>
        <v>181.60000000000002</v>
      </c>
      <c r="Y27" s="18">
        <f>Settings!K$6+('10 Turn Avg Turnout'!$B27*(Settings!K$7+('10 Turn Avg Turnout'!$B27*Settings!K$8)))</f>
        <v>131.60000000000002</v>
      </c>
      <c r="Z27" s="18">
        <f>Settings!L$3+('10 Turn Avg Turnout'!$B27*(Settings!L$4+('10 Turn Avg Turnout'!$B27*Settings!L$5)))</f>
        <v>344.79999999999995</v>
      </c>
      <c r="AA27" s="18">
        <f>Settings!L$6+('10 Turn Avg Turnout'!$B27*(Settings!L$7+('10 Turn Avg Turnout'!$B27*Settings!L$8)))</f>
        <v>254</v>
      </c>
      <c r="AB27" s="18">
        <f>Settings!M$3+('10 Turn Avg Turnout'!$B27*(Settings!M$4+('10 Turn Avg Turnout'!$B27*Settings!M$5)))</f>
        <v>508</v>
      </c>
      <c r="AC27" s="18">
        <f>Settings!M$6+('10 Turn Avg Turnout'!$B27*(Settings!M$7+('10 Turn Avg Turnout'!$B27*Settings!M$8)))</f>
        <v>90.800000000000011</v>
      </c>
      <c r="AD27" s="18">
        <f>Settings!N$3+('10 Turn Avg Turnout'!$B27*(Settings!N$4+('10 Turn Avg Turnout'!$B27*Settings!N$5)))</f>
        <v>508</v>
      </c>
      <c r="AE27" s="18">
        <f>Settings!N$6+('10 Turn Avg Turnout'!$B27*(Settings!N$7+('10 Turn Avg Turnout'!$B27*Settings!N$8)))</f>
        <v>4130</v>
      </c>
      <c r="AF27" s="4"/>
    </row>
    <row r="28" spans="1:32" x14ac:dyDescent="0.25">
      <c r="A28" s="4"/>
      <c r="B28" s="8">
        <v>25</v>
      </c>
      <c r="C28" s="18">
        <f>AVERAGE(MAX(D27*(Settings!$C$15/Settings!$C$14),Settings!$C$16),C27,C26,C25,C24,C23,C22,C21,C20,C19)</f>
        <v>0.68093329506984746</v>
      </c>
      <c r="D28" s="18">
        <f t="shared" si="0"/>
        <v>-922.84229122485522</v>
      </c>
      <c r="E28" s="18">
        <f>G28*C28</f>
        <v>3715.3422912248552</v>
      </c>
      <c r="F28" s="18">
        <f t="shared" si="1"/>
        <v>2792.5</v>
      </c>
      <c r="G28" s="18">
        <f t="shared" si="1"/>
        <v>5456.25</v>
      </c>
      <c r="H28" s="20">
        <f>Settings!C$3+('10 Turn Avg Turnout'!$B28*(Settings!C$4+('10 Turn Avg Turnout'!$B28*Settings!C$5)))</f>
        <v>108.75</v>
      </c>
      <c r="I28" s="18">
        <f>Settings!C$6+('10 Turn Avg Turnout'!$B28*(Settings!C$7+('10 Turn Avg Turnout'!$B28*Settings!C$8)))</f>
        <v>50</v>
      </c>
      <c r="J28" s="18">
        <f>Settings!D$3+('10 Turn Avg Turnout'!$B28*(Settings!D$4+('10 Turn Avg Turnout'!$B28*Settings!D$5)))</f>
        <v>108.75</v>
      </c>
      <c r="K28" s="18">
        <f>Settings!D$6+('10 Turn Avg Turnout'!$B28*(Settings!D$7+('10 Turn Avg Turnout'!$B28*Settings!D$8)))</f>
        <v>58.75</v>
      </c>
      <c r="L28" s="18">
        <f>Settings!E$3+('10 Turn Avg Turnout'!$B28*(Settings!E$4+('10 Turn Avg Turnout'!$B28*Settings!E$5)))</f>
        <v>143.75</v>
      </c>
      <c r="M28" s="18">
        <f>Settings!E$6+('10 Turn Avg Turnout'!$B28*(Settings!E$7+('10 Turn Avg Turnout'!$B28*Settings!E$8)))</f>
        <v>50</v>
      </c>
      <c r="N28" s="18">
        <f>Settings!F$3+('10 Turn Avg Turnout'!$B28*(Settings!F$4+('10 Turn Avg Turnout'!$B28*Settings!F$5)))</f>
        <v>143.75</v>
      </c>
      <c r="O28" s="18">
        <f>Settings!F$6+('10 Turn Avg Turnout'!$B28*(Settings!F$7+('10 Turn Avg Turnout'!$B28*Settings!F$8)))</f>
        <v>58.75</v>
      </c>
      <c r="P28" s="18">
        <f>Settings!G$3+('10 Turn Avg Turnout'!$B28*(Settings!G$4+('10 Turn Avg Turnout'!$B28*Settings!G$5)))</f>
        <v>143.75</v>
      </c>
      <c r="Q28" s="18">
        <f>Settings!G$6+('10 Turn Avg Turnout'!$B28*(Settings!G$7+('10 Turn Avg Turnout'!$B28*Settings!G$8)))</f>
        <v>67.5</v>
      </c>
      <c r="R28" s="18">
        <f>Settings!H$3+('10 Turn Avg Turnout'!$B28*(Settings!H$4+('10 Turn Avg Turnout'!$B28*Settings!H$5)))</f>
        <v>143.75</v>
      </c>
      <c r="S28" s="18">
        <f>Settings!H$6+('10 Turn Avg Turnout'!$B28*(Settings!H$7+('10 Turn Avg Turnout'!$B28*Settings!H$8)))</f>
        <v>93.75</v>
      </c>
      <c r="T28" s="18">
        <f>Settings!I$3+('10 Turn Avg Turnout'!$B28*(Settings!I$4+('10 Turn Avg Turnout'!$B28*Settings!I$5)))</f>
        <v>187.5</v>
      </c>
      <c r="U28" s="18">
        <f>Settings!I$6+('10 Turn Avg Turnout'!$B28*(Settings!I$7+('10 Turn Avg Turnout'!$B28*Settings!I$8)))</f>
        <v>58.75</v>
      </c>
      <c r="V28" s="18">
        <f>Settings!J$3+('10 Turn Avg Turnout'!$B28*(Settings!J$4+('10 Turn Avg Turnout'!$B28*Settings!J$5)))</f>
        <v>187.5</v>
      </c>
      <c r="W28" s="18">
        <f>Settings!J$6+('10 Turn Avg Turnout'!$B28*(Settings!J$7+('10 Turn Avg Turnout'!$B28*Settings!J$8)))</f>
        <v>93.75</v>
      </c>
      <c r="X28" s="18">
        <f>Settings!K$3+('10 Turn Avg Turnout'!$B28*(Settings!K$4+('10 Turn Avg Turnout'!$B28*Settings!K$5)))</f>
        <v>187.5</v>
      </c>
      <c r="Y28" s="18">
        <f>Settings!K$6+('10 Turn Avg Turnout'!$B28*(Settings!K$7+('10 Turn Avg Turnout'!$B28*Settings!K$8)))</f>
        <v>137.5</v>
      </c>
      <c r="Z28" s="18">
        <f>Settings!L$3+('10 Turn Avg Turnout'!$B28*(Settings!L$4+('10 Turn Avg Turnout'!$B28*Settings!L$5)))</f>
        <v>362.5</v>
      </c>
      <c r="AA28" s="18">
        <f>Settings!L$6+('10 Turn Avg Turnout'!$B28*(Settings!L$7+('10 Turn Avg Turnout'!$B28*Settings!L$8)))</f>
        <v>268.75</v>
      </c>
      <c r="AB28" s="18">
        <f>Settings!M$3+('10 Turn Avg Turnout'!$B28*(Settings!M$4+('10 Turn Avg Turnout'!$B28*Settings!M$5)))</f>
        <v>537.5</v>
      </c>
      <c r="AC28" s="18">
        <f>Settings!M$6+('10 Turn Avg Turnout'!$B28*(Settings!M$7+('10 Turn Avg Turnout'!$B28*Settings!M$8)))</f>
        <v>93.75</v>
      </c>
      <c r="AD28" s="18">
        <f>Settings!N$3+('10 Turn Avg Turnout'!$B28*(Settings!N$4+('10 Turn Avg Turnout'!$B28*Settings!N$5)))</f>
        <v>537.5</v>
      </c>
      <c r="AE28" s="18">
        <f>Settings!N$6+('10 Turn Avg Turnout'!$B28*(Settings!N$7+('10 Turn Avg Turnout'!$B28*Settings!N$8)))</f>
        <v>4425</v>
      </c>
      <c r="AF28" s="4"/>
    </row>
    <row r="29" spans="1:32" x14ac:dyDescent="0.25">
      <c r="A29" s="4"/>
      <c r="B29" s="8">
        <v>26</v>
      </c>
      <c r="C29" s="18">
        <f>AVERAGE(MAX(D28*(Settings!$C$15/Settings!$C$14),Settings!$C$16),C28,C27,C26,C25,C24,C23,C22,C21,C20)</f>
        <v>0.67201748709557541</v>
      </c>
      <c r="D29" s="18">
        <f t="shared" si="0"/>
        <v>-990.68693422144088</v>
      </c>
      <c r="E29" s="18">
        <f>G29*C29</f>
        <v>3894.2069342214404</v>
      </c>
      <c r="F29" s="18">
        <f t="shared" si="1"/>
        <v>2903.5199999999995</v>
      </c>
      <c r="G29" s="18">
        <f t="shared" si="1"/>
        <v>5794.8</v>
      </c>
      <c r="H29" s="20">
        <f>Settings!C$3+('10 Turn Avg Turnout'!$B29*(Settings!C$4+('10 Turn Avg Turnout'!$B29*Settings!C$5)))</f>
        <v>109.36</v>
      </c>
      <c r="I29" s="18">
        <f>Settings!C$6+('10 Turn Avg Turnout'!$B29*(Settings!C$7+('10 Turn Avg Turnout'!$B29*Settings!C$8)))</f>
        <v>50</v>
      </c>
      <c r="J29" s="18">
        <f>Settings!D$3+('10 Turn Avg Turnout'!$B29*(Settings!D$4+('10 Turn Avg Turnout'!$B29*Settings!D$5)))</f>
        <v>109.36</v>
      </c>
      <c r="K29" s="18">
        <f>Settings!D$6+('10 Turn Avg Turnout'!$B29*(Settings!D$7+('10 Turn Avg Turnout'!$B29*Settings!D$8)))</f>
        <v>59.36</v>
      </c>
      <c r="L29" s="18">
        <f>Settings!E$3+('10 Turn Avg Turnout'!$B29*(Settings!E$4+('10 Turn Avg Turnout'!$B29*Settings!E$5)))</f>
        <v>146.80000000000001</v>
      </c>
      <c r="M29" s="18">
        <f>Settings!E$6+('10 Turn Avg Turnout'!$B29*(Settings!E$7+('10 Turn Avg Turnout'!$B29*Settings!E$8)))</f>
        <v>50</v>
      </c>
      <c r="N29" s="18">
        <f>Settings!F$3+('10 Turn Avg Turnout'!$B29*(Settings!F$4+('10 Turn Avg Turnout'!$B29*Settings!F$5)))</f>
        <v>146.80000000000001</v>
      </c>
      <c r="O29" s="18">
        <f>Settings!F$6+('10 Turn Avg Turnout'!$B29*(Settings!F$7+('10 Turn Avg Turnout'!$B29*Settings!F$8)))</f>
        <v>59.36</v>
      </c>
      <c r="P29" s="18">
        <f>Settings!G$3+('10 Turn Avg Turnout'!$B29*(Settings!G$4+('10 Turn Avg Turnout'!$B29*Settings!G$5)))</f>
        <v>146.80000000000001</v>
      </c>
      <c r="Q29" s="18">
        <f>Settings!G$6+('10 Turn Avg Turnout'!$B29*(Settings!G$7+('10 Turn Avg Turnout'!$B29*Settings!G$8)))</f>
        <v>68.72</v>
      </c>
      <c r="R29" s="18">
        <f>Settings!H$3+('10 Turn Avg Turnout'!$B29*(Settings!H$4+('10 Turn Avg Turnout'!$B29*Settings!H$5)))</f>
        <v>146.80000000000001</v>
      </c>
      <c r="S29" s="18">
        <f>Settings!H$6+('10 Turn Avg Turnout'!$B29*(Settings!H$7+('10 Turn Avg Turnout'!$B29*Settings!H$8)))</f>
        <v>96.800000000000011</v>
      </c>
      <c r="T29" s="18">
        <f>Settings!I$3+('10 Turn Avg Turnout'!$B29*(Settings!I$4+('10 Turn Avg Turnout'!$B29*Settings!I$5)))</f>
        <v>193.60000000000002</v>
      </c>
      <c r="U29" s="18">
        <f>Settings!I$6+('10 Turn Avg Turnout'!$B29*(Settings!I$7+('10 Turn Avg Turnout'!$B29*Settings!I$8)))</f>
        <v>59.36</v>
      </c>
      <c r="V29" s="18">
        <f>Settings!J$3+('10 Turn Avg Turnout'!$B29*(Settings!J$4+('10 Turn Avg Turnout'!$B29*Settings!J$5)))</f>
        <v>193.60000000000002</v>
      </c>
      <c r="W29" s="18">
        <f>Settings!J$6+('10 Turn Avg Turnout'!$B29*(Settings!J$7+('10 Turn Avg Turnout'!$B29*Settings!J$8)))</f>
        <v>96.800000000000011</v>
      </c>
      <c r="X29" s="18">
        <f>Settings!K$3+('10 Turn Avg Turnout'!$B29*(Settings!K$4+('10 Turn Avg Turnout'!$B29*Settings!K$5)))</f>
        <v>193.60000000000002</v>
      </c>
      <c r="Y29" s="18">
        <f>Settings!K$6+('10 Turn Avg Turnout'!$B29*(Settings!K$7+('10 Turn Avg Turnout'!$B29*Settings!K$8)))</f>
        <v>143.60000000000002</v>
      </c>
      <c r="Z29" s="18">
        <f>Settings!L$3+('10 Turn Avg Turnout'!$B29*(Settings!L$4+('10 Turn Avg Turnout'!$B29*Settings!L$5)))</f>
        <v>380.8</v>
      </c>
      <c r="AA29" s="18">
        <f>Settings!L$6+('10 Turn Avg Turnout'!$B29*(Settings!L$7+('10 Turn Avg Turnout'!$B29*Settings!L$8)))</f>
        <v>284</v>
      </c>
      <c r="AB29" s="18">
        <f>Settings!M$3+('10 Turn Avg Turnout'!$B29*(Settings!M$4+('10 Turn Avg Turnout'!$B29*Settings!M$5)))</f>
        <v>568</v>
      </c>
      <c r="AC29" s="18">
        <f>Settings!M$6+('10 Turn Avg Turnout'!$B29*(Settings!M$7+('10 Turn Avg Turnout'!$B29*Settings!M$8)))</f>
        <v>96.800000000000011</v>
      </c>
      <c r="AD29" s="18">
        <f>Settings!N$3+('10 Turn Avg Turnout'!$B29*(Settings!N$4+('10 Turn Avg Turnout'!$B29*Settings!N$5)))</f>
        <v>568</v>
      </c>
      <c r="AE29" s="18">
        <f>Settings!N$6+('10 Turn Avg Turnout'!$B29*(Settings!N$7+('10 Turn Avg Turnout'!$B29*Settings!N$8)))</f>
        <v>4730</v>
      </c>
      <c r="AF29" s="4"/>
    </row>
    <row r="30" spans="1:32" x14ac:dyDescent="0.25">
      <c r="A30" s="4"/>
      <c r="B30" s="8">
        <v>27</v>
      </c>
      <c r="C30" s="18">
        <f>AVERAGE(MAX(D29*(Settings!$C$15/Settings!$C$14),Settings!$C$16),C29,C28,C27,C26,C25,C24,C23,C22,C21)</f>
        <v>0.66330130207575033</v>
      </c>
      <c r="D30" s="18">
        <f t="shared" si="0"/>
        <v>-1057.4416855393438</v>
      </c>
      <c r="E30" s="18">
        <f>G30*C30</f>
        <v>4075.6216855393441</v>
      </c>
      <c r="F30" s="18">
        <f t="shared" si="1"/>
        <v>3018.1800000000003</v>
      </c>
      <c r="G30" s="18">
        <f t="shared" si="1"/>
        <v>6144.45</v>
      </c>
      <c r="H30" s="20">
        <f>Settings!C$3+('10 Turn Avg Turnout'!$B30*(Settings!C$4+('10 Turn Avg Turnout'!$B30*Settings!C$5)))</f>
        <v>109.99</v>
      </c>
      <c r="I30" s="18">
        <f>Settings!C$6+('10 Turn Avg Turnout'!$B30*(Settings!C$7+('10 Turn Avg Turnout'!$B30*Settings!C$8)))</f>
        <v>50</v>
      </c>
      <c r="J30" s="18">
        <f>Settings!D$3+('10 Turn Avg Turnout'!$B30*(Settings!D$4+('10 Turn Avg Turnout'!$B30*Settings!D$5)))</f>
        <v>109.99</v>
      </c>
      <c r="K30" s="18">
        <f>Settings!D$6+('10 Turn Avg Turnout'!$B30*(Settings!D$7+('10 Turn Avg Turnout'!$B30*Settings!D$8)))</f>
        <v>59.99</v>
      </c>
      <c r="L30" s="18">
        <f>Settings!E$3+('10 Turn Avg Turnout'!$B30*(Settings!E$4+('10 Turn Avg Turnout'!$B30*Settings!E$5)))</f>
        <v>149.94999999999999</v>
      </c>
      <c r="M30" s="18">
        <f>Settings!E$6+('10 Turn Avg Turnout'!$B30*(Settings!E$7+('10 Turn Avg Turnout'!$B30*Settings!E$8)))</f>
        <v>50</v>
      </c>
      <c r="N30" s="18">
        <f>Settings!F$3+('10 Turn Avg Turnout'!$B30*(Settings!F$4+('10 Turn Avg Turnout'!$B30*Settings!F$5)))</f>
        <v>149.94999999999999</v>
      </c>
      <c r="O30" s="18">
        <f>Settings!F$6+('10 Turn Avg Turnout'!$B30*(Settings!F$7+('10 Turn Avg Turnout'!$B30*Settings!F$8)))</f>
        <v>59.99</v>
      </c>
      <c r="P30" s="18">
        <f>Settings!G$3+('10 Turn Avg Turnout'!$B30*(Settings!G$4+('10 Turn Avg Turnout'!$B30*Settings!G$5)))</f>
        <v>149.94999999999999</v>
      </c>
      <c r="Q30" s="18">
        <f>Settings!G$6+('10 Turn Avg Turnout'!$B30*(Settings!G$7+('10 Turn Avg Turnout'!$B30*Settings!G$8)))</f>
        <v>69.98</v>
      </c>
      <c r="R30" s="18">
        <f>Settings!H$3+('10 Turn Avg Turnout'!$B30*(Settings!H$4+('10 Turn Avg Turnout'!$B30*Settings!H$5)))</f>
        <v>149.94999999999999</v>
      </c>
      <c r="S30" s="18">
        <f>Settings!H$6+('10 Turn Avg Turnout'!$B30*(Settings!H$7+('10 Turn Avg Turnout'!$B30*Settings!H$8)))</f>
        <v>99.95</v>
      </c>
      <c r="T30" s="18">
        <f>Settings!I$3+('10 Turn Avg Turnout'!$B30*(Settings!I$4+('10 Turn Avg Turnout'!$B30*Settings!I$5)))</f>
        <v>199.9</v>
      </c>
      <c r="U30" s="18">
        <f>Settings!I$6+('10 Turn Avg Turnout'!$B30*(Settings!I$7+('10 Turn Avg Turnout'!$B30*Settings!I$8)))</f>
        <v>59.99</v>
      </c>
      <c r="V30" s="18">
        <f>Settings!J$3+('10 Turn Avg Turnout'!$B30*(Settings!J$4+('10 Turn Avg Turnout'!$B30*Settings!J$5)))</f>
        <v>199.9</v>
      </c>
      <c r="W30" s="18">
        <f>Settings!J$6+('10 Turn Avg Turnout'!$B30*(Settings!J$7+('10 Turn Avg Turnout'!$B30*Settings!J$8)))</f>
        <v>99.95</v>
      </c>
      <c r="X30" s="18">
        <f>Settings!K$3+('10 Turn Avg Turnout'!$B30*(Settings!K$4+('10 Turn Avg Turnout'!$B30*Settings!K$5)))</f>
        <v>199.9</v>
      </c>
      <c r="Y30" s="18">
        <f>Settings!K$6+('10 Turn Avg Turnout'!$B30*(Settings!K$7+('10 Turn Avg Turnout'!$B30*Settings!K$8)))</f>
        <v>149.9</v>
      </c>
      <c r="Z30" s="18">
        <f>Settings!L$3+('10 Turn Avg Turnout'!$B30*(Settings!L$4+('10 Turn Avg Turnout'!$B30*Settings!L$5)))</f>
        <v>399.7</v>
      </c>
      <c r="AA30" s="18">
        <f>Settings!L$6+('10 Turn Avg Turnout'!$B30*(Settings!L$7+('10 Turn Avg Turnout'!$B30*Settings!L$8)))</f>
        <v>299.75</v>
      </c>
      <c r="AB30" s="18">
        <f>Settings!M$3+('10 Turn Avg Turnout'!$B30*(Settings!M$4+('10 Turn Avg Turnout'!$B30*Settings!M$5)))</f>
        <v>599.5</v>
      </c>
      <c r="AC30" s="18">
        <f>Settings!M$6+('10 Turn Avg Turnout'!$B30*(Settings!M$7+('10 Turn Avg Turnout'!$B30*Settings!M$8)))</f>
        <v>99.95</v>
      </c>
      <c r="AD30" s="18">
        <f>Settings!N$3+('10 Turn Avg Turnout'!$B30*(Settings!N$4+('10 Turn Avg Turnout'!$B30*Settings!N$5)))</f>
        <v>599.5</v>
      </c>
      <c r="AE30" s="18">
        <f>Settings!N$6+('10 Turn Avg Turnout'!$B30*(Settings!N$7+('10 Turn Avg Turnout'!$B30*Settings!N$8)))</f>
        <v>5045</v>
      </c>
      <c r="AF30" s="4"/>
    </row>
    <row r="31" spans="1:32" x14ac:dyDescent="0.25">
      <c r="A31" s="4"/>
      <c r="B31" s="8">
        <v>28</v>
      </c>
      <c r="C31" s="18">
        <f>AVERAGE(MAX(D30*(Settings!$C$15/Settings!$C$14),Settings!$C$16),C30,C29,C28,C27,C26,C25,C24,C23,C22)</f>
        <v>0.65479303443100445</v>
      </c>
      <c r="D31" s="18">
        <f t="shared" si="0"/>
        <v>-1123.0796475805691</v>
      </c>
      <c r="E31" s="18">
        <f>G31*C31</f>
        <v>4259.5596475805696</v>
      </c>
      <c r="F31" s="18">
        <f t="shared" si="1"/>
        <v>3136.4800000000005</v>
      </c>
      <c r="G31" s="18">
        <f t="shared" si="1"/>
        <v>6505.2</v>
      </c>
      <c r="H31" s="20">
        <f>Settings!C$3+('10 Turn Avg Turnout'!$B31*(Settings!C$4+('10 Turn Avg Turnout'!$B31*Settings!C$5)))</f>
        <v>110.64</v>
      </c>
      <c r="I31" s="18">
        <f>Settings!C$6+('10 Turn Avg Turnout'!$B31*(Settings!C$7+('10 Turn Avg Turnout'!$B31*Settings!C$8)))</f>
        <v>50</v>
      </c>
      <c r="J31" s="18">
        <f>Settings!D$3+('10 Turn Avg Turnout'!$B31*(Settings!D$4+('10 Turn Avg Turnout'!$B31*Settings!D$5)))</f>
        <v>110.64</v>
      </c>
      <c r="K31" s="18">
        <f>Settings!D$6+('10 Turn Avg Turnout'!$B31*(Settings!D$7+('10 Turn Avg Turnout'!$B31*Settings!D$8)))</f>
        <v>60.64</v>
      </c>
      <c r="L31" s="18">
        <f>Settings!E$3+('10 Turn Avg Turnout'!$B31*(Settings!E$4+('10 Turn Avg Turnout'!$B31*Settings!E$5)))</f>
        <v>153.19999999999999</v>
      </c>
      <c r="M31" s="18">
        <f>Settings!E$6+('10 Turn Avg Turnout'!$B31*(Settings!E$7+('10 Turn Avg Turnout'!$B31*Settings!E$8)))</f>
        <v>50</v>
      </c>
      <c r="N31" s="18">
        <f>Settings!F$3+('10 Turn Avg Turnout'!$B31*(Settings!F$4+('10 Turn Avg Turnout'!$B31*Settings!F$5)))</f>
        <v>153.19999999999999</v>
      </c>
      <c r="O31" s="18">
        <f>Settings!F$6+('10 Turn Avg Turnout'!$B31*(Settings!F$7+('10 Turn Avg Turnout'!$B31*Settings!F$8)))</f>
        <v>60.64</v>
      </c>
      <c r="P31" s="18">
        <f>Settings!G$3+('10 Turn Avg Turnout'!$B31*(Settings!G$4+('10 Turn Avg Turnout'!$B31*Settings!G$5)))</f>
        <v>153.19999999999999</v>
      </c>
      <c r="Q31" s="18">
        <f>Settings!G$6+('10 Turn Avg Turnout'!$B31*(Settings!G$7+('10 Turn Avg Turnout'!$B31*Settings!G$8)))</f>
        <v>71.28</v>
      </c>
      <c r="R31" s="18">
        <f>Settings!H$3+('10 Turn Avg Turnout'!$B31*(Settings!H$4+('10 Turn Avg Turnout'!$B31*Settings!H$5)))</f>
        <v>153.19999999999999</v>
      </c>
      <c r="S31" s="18">
        <f>Settings!H$6+('10 Turn Avg Turnout'!$B31*(Settings!H$7+('10 Turn Avg Turnout'!$B31*Settings!H$8)))</f>
        <v>103.2</v>
      </c>
      <c r="T31" s="18">
        <f>Settings!I$3+('10 Turn Avg Turnout'!$B31*(Settings!I$4+('10 Turn Avg Turnout'!$B31*Settings!I$5)))</f>
        <v>206.4</v>
      </c>
      <c r="U31" s="18">
        <f>Settings!I$6+('10 Turn Avg Turnout'!$B31*(Settings!I$7+('10 Turn Avg Turnout'!$B31*Settings!I$8)))</f>
        <v>60.64</v>
      </c>
      <c r="V31" s="18">
        <f>Settings!J$3+('10 Turn Avg Turnout'!$B31*(Settings!J$4+('10 Turn Avg Turnout'!$B31*Settings!J$5)))</f>
        <v>206.4</v>
      </c>
      <c r="W31" s="18">
        <f>Settings!J$6+('10 Turn Avg Turnout'!$B31*(Settings!J$7+('10 Turn Avg Turnout'!$B31*Settings!J$8)))</f>
        <v>103.2</v>
      </c>
      <c r="X31" s="18">
        <f>Settings!K$3+('10 Turn Avg Turnout'!$B31*(Settings!K$4+('10 Turn Avg Turnout'!$B31*Settings!K$5)))</f>
        <v>206.4</v>
      </c>
      <c r="Y31" s="18">
        <f>Settings!K$6+('10 Turn Avg Turnout'!$B31*(Settings!K$7+('10 Turn Avg Turnout'!$B31*Settings!K$8)))</f>
        <v>156.4</v>
      </c>
      <c r="Z31" s="18">
        <f>Settings!L$3+('10 Turn Avg Turnout'!$B31*(Settings!L$4+('10 Turn Avg Turnout'!$B31*Settings!L$5)))</f>
        <v>419.2</v>
      </c>
      <c r="AA31" s="18">
        <f>Settings!L$6+('10 Turn Avg Turnout'!$B31*(Settings!L$7+('10 Turn Avg Turnout'!$B31*Settings!L$8)))</f>
        <v>316</v>
      </c>
      <c r="AB31" s="18">
        <f>Settings!M$3+('10 Turn Avg Turnout'!$B31*(Settings!M$4+('10 Turn Avg Turnout'!$B31*Settings!M$5)))</f>
        <v>632</v>
      </c>
      <c r="AC31" s="18">
        <f>Settings!M$6+('10 Turn Avg Turnout'!$B31*(Settings!M$7+('10 Turn Avg Turnout'!$B31*Settings!M$8)))</f>
        <v>103.2</v>
      </c>
      <c r="AD31" s="18">
        <f>Settings!N$3+('10 Turn Avg Turnout'!$B31*(Settings!N$4+('10 Turn Avg Turnout'!$B31*Settings!N$5)))</f>
        <v>632</v>
      </c>
      <c r="AE31" s="18">
        <f>Settings!N$6+('10 Turn Avg Turnout'!$B31*(Settings!N$7+('10 Turn Avg Turnout'!$B31*Settings!N$8)))</f>
        <v>5370</v>
      </c>
      <c r="AF31" s="4"/>
    </row>
    <row r="32" spans="1:32" x14ac:dyDescent="0.25">
      <c r="A32" s="4"/>
      <c r="B32" s="8">
        <v>29</v>
      </c>
      <c r="C32" s="18">
        <f>AVERAGE(MAX(D31*(Settings!$C$15/Settings!$C$14),Settings!$C$16),C31,C30,C29,C28,C27,C26,C25,C24,C23)</f>
        <v>0.64648856241155184</v>
      </c>
      <c r="D32" s="18">
        <f t="shared" si="0"/>
        <v>-1187.514168132363</v>
      </c>
      <c r="E32" s="18">
        <f>G32*C32</f>
        <v>4445.9341681323631</v>
      </c>
      <c r="F32" s="18">
        <f t="shared" si="1"/>
        <v>3258.42</v>
      </c>
      <c r="G32" s="18">
        <f t="shared" si="1"/>
        <v>6877.05</v>
      </c>
      <c r="H32" s="20">
        <f>Settings!C$3+('10 Turn Avg Turnout'!$B32*(Settings!C$4+('10 Turn Avg Turnout'!$B32*Settings!C$5)))</f>
        <v>111.31</v>
      </c>
      <c r="I32" s="18">
        <f>Settings!C$6+('10 Turn Avg Turnout'!$B32*(Settings!C$7+('10 Turn Avg Turnout'!$B32*Settings!C$8)))</f>
        <v>50</v>
      </c>
      <c r="J32" s="18">
        <f>Settings!D$3+('10 Turn Avg Turnout'!$B32*(Settings!D$4+('10 Turn Avg Turnout'!$B32*Settings!D$5)))</f>
        <v>111.31</v>
      </c>
      <c r="K32" s="18">
        <f>Settings!D$6+('10 Turn Avg Turnout'!$B32*(Settings!D$7+('10 Turn Avg Turnout'!$B32*Settings!D$8)))</f>
        <v>61.31</v>
      </c>
      <c r="L32" s="18">
        <f>Settings!E$3+('10 Turn Avg Turnout'!$B32*(Settings!E$4+('10 Turn Avg Turnout'!$B32*Settings!E$5)))</f>
        <v>156.55000000000001</v>
      </c>
      <c r="M32" s="18">
        <f>Settings!E$6+('10 Turn Avg Turnout'!$B32*(Settings!E$7+('10 Turn Avg Turnout'!$B32*Settings!E$8)))</f>
        <v>50</v>
      </c>
      <c r="N32" s="18">
        <f>Settings!F$3+('10 Turn Avg Turnout'!$B32*(Settings!F$4+('10 Turn Avg Turnout'!$B32*Settings!F$5)))</f>
        <v>156.55000000000001</v>
      </c>
      <c r="O32" s="18">
        <f>Settings!F$6+('10 Turn Avg Turnout'!$B32*(Settings!F$7+('10 Turn Avg Turnout'!$B32*Settings!F$8)))</f>
        <v>61.31</v>
      </c>
      <c r="P32" s="18">
        <f>Settings!G$3+('10 Turn Avg Turnout'!$B32*(Settings!G$4+('10 Turn Avg Turnout'!$B32*Settings!G$5)))</f>
        <v>156.55000000000001</v>
      </c>
      <c r="Q32" s="18">
        <f>Settings!G$6+('10 Turn Avg Turnout'!$B32*(Settings!G$7+('10 Turn Avg Turnout'!$B32*Settings!G$8)))</f>
        <v>72.62</v>
      </c>
      <c r="R32" s="18">
        <f>Settings!H$3+('10 Turn Avg Turnout'!$B32*(Settings!H$4+('10 Turn Avg Turnout'!$B32*Settings!H$5)))</f>
        <v>156.55000000000001</v>
      </c>
      <c r="S32" s="18">
        <f>Settings!H$6+('10 Turn Avg Turnout'!$B32*(Settings!H$7+('10 Turn Avg Turnout'!$B32*Settings!H$8)))</f>
        <v>106.55000000000001</v>
      </c>
      <c r="T32" s="18">
        <f>Settings!I$3+('10 Turn Avg Turnout'!$B32*(Settings!I$4+('10 Turn Avg Turnout'!$B32*Settings!I$5)))</f>
        <v>213.10000000000002</v>
      </c>
      <c r="U32" s="18">
        <f>Settings!I$6+('10 Turn Avg Turnout'!$B32*(Settings!I$7+('10 Turn Avg Turnout'!$B32*Settings!I$8)))</f>
        <v>61.31</v>
      </c>
      <c r="V32" s="18">
        <f>Settings!J$3+('10 Turn Avg Turnout'!$B32*(Settings!J$4+('10 Turn Avg Turnout'!$B32*Settings!J$5)))</f>
        <v>213.10000000000002</v>
      </c>
      <c r="W32" s="18">
        <f>Settings!J$6+('10 Turn Avg Turnout'!$B32*(Settings!J$7+('10 Turn Avg Turnout'!$B32*Settings!J$8)))</f>
        <v>106.55000000000001</v>
      </c>
      <c r="X32" s="18">
        <f>Settings!K$3+('10 Turn Avg Turnout'!$B32*(Settings!K$4+('10 Turn Avg Turnout'!$B32*Settings!K$5)))</f>
        <v>213.10000000000002</v>
      </c>
      <c r="Y32" s="18">
        <f>Settings!K$6+('10 Turn Avg Turnout'!$B32*(Settings!K$7+('10 Turn Avg Turnout'!$B32*Settings!K$8)))</f>
        <v>163.10000000000002</v>
      </c>
      <c r="Z32" s="18">
        <f>Settings!L$3+('10 Turn Avg Turnout'!$B32*(Settings!L$4+('10 Turn Avg Turnout'!$B32*Settings!L$5)))</f>
        <v>439.29999999999995</v>
      </c>
      <c r="AA32" s="18">
        <f>Settings!L$6+('10 Turn Avg Turnout'!$B32*(Settings!L$7+('10 Turn Avg Turnout'!$B32*Settings!L$8)))</f>
        <v>332.75</v>
      </c>
      <c r="AB32" s="18">
        <f>Settings!M$3+('10 Turn Avg Turnout'!$B32*(Settings!M$4+('10 Turn Avg Turnout'!$B32*Settings!M$5)))</f>
        <v>665.5</v>
      </c>
      <c r="AC32" s="18">
        <f>Settings!M$6+('10 Turn Avg Turnout'!$B32*(Settings!M$7+('10 Turn Avg Turnout'!$B32*Settings!M$8)))</f>
        <v>106.55000000000001</v>
      </c>
      <c r="AD32" s="18">
        <f>Settings!N$3+('10 Turn Avg Turnout'!$B32*(Settings!N$4+('10 Turn Avg Turnout'!$B32*Settings!N$5)))</f>
        <v>665.5</v>
      </c>
      <c r="AE32" s="18">
        <f>Settings!N$6+('10 Turn Avg Turnout'!$B32*(Settings!N$7+('10 Turn Avg Turnout'!$B32*Settings!N$8)))</f>
        <v>5705</v>
      </c>
      <c r="AF32" s="4"/>
    </row>
    <row r="33" spans="1:32" x14ac:dyDescent="0.25">
      <c r="A33" s="4"/>
      <c r="B33" s="8">
        <v>30</v>
      </c>
      <c r="C33" s="18">
        <f>AVERAGE(MAX(D32*(Settings!$C$15/Settings!$C$14),Settings!$C$16),C32,C31,C30,C29,C28,C27,C26,C25,C24)</f>
        <v>0.63836757403639877</v>
      </c>
      <c r="D33" s="18">
        <f t="shared" si="0"/>
        <v>-1250.548587504255</v>
      </c>
      <c r="E33" s="18">
        <f>G33*C33</f>
        <v>4634.548587504255</v>
      </c>
      <c r="F33" s="18">
        <f t="shared" si="1"/>
        <v>3384</v>
      </c>
      <c r="G33" s="18">
        <f t="shared" si="1"/>
        <v>7260</v>
      </c>
      <c r="H33" s="20">
        <f>Settings!C$3+('10 Turn Avg Turnout'!$B33*(Settings!C$4+('10 Turn Avg Turnout'!$B33*Settings!C$5)))</f>
        <v>112</v>
      </c>
      <c r="I33" s="18">
        <f>Settings!C$6+('10 Turn Avg Turnout'!$B33*(Settings!C$7+('10 Turn Avg Turnout'!$B33*Settings!C$8)))</f>
        <v>50</v>
      </c>
      <c r="J33" s="18">
        <f>Settings!D$3+('10 Turn Avg Turnout'!$B33*(Settings!D$4+('10 Turn Avg Turnout'!$B33*Settings!D$5)))</f>
        <v>112</v>
      </c>
      <c r="K33" s="18">
        <f>Settings!D$6+('10 Turn Avg Turnout'!$B33*(Settings!D$7+('10 Turn Avg Turnout'!$B33*Settings!D$8)))</f>
        <v>62</v>
      </c>
      <c r="L33" s="18">
        <f>Settings!E$3+('10 Turn Avg Turnout'!$B33*(Settings!E$4+('10 Turn Avg Turnout'!$B33*Settings!E$5)))</f>
        <v>160</v>
      </c>
      <c r="M33" s="18">
        <f>Settings!E$6+('10 Turn Avg Turnout'!$B33*(Settings!E$7+('10 Turn Avg Turnout'!$B33*Settings!E$8)))</f>
        <v>50</v>
      </c>
      <c r="N33" s="18">
        <f>Settings!F$3+('10 Turn Avg Turnout'!$B33*(Settings!F$4+('10 Turn Avg Turnout'!$B33*Settings!F$5)))</f>
        <v>160</v>
      </c>
      <c r="O33" s="18">
        <f>Settings!F$6+('10 Turn Avg Turnout'!$B33*(Settings!F$7+('10 Turn Avg Turnout'!$B33*Settings!F$8)))</f>
        <v>62</v>
      </c>
      <c r="P33" s="18">
        <f>Settings!G$3+('10 Turn Avg Turnout'!$B33*(Settings!G$4+('10 Turn Avg Turnout'!$B33*Settings!G$5)))</f>
        <v>160</v>
      </c>
      <c r="Q33" s="18">
        <f>Settings!G$6+('10 Turn Avg Turnout'!$B33*(Settings!G$7+('10 Turn Avg Turnout'!$B33*Settings!G$8)))</f>
        <v>74</v>
      </c>
      <c r="R33" s="18">
        <f>Settings!H$3+('10 Turn Avg Turnout'!$B33*(Settings!H$4+('10 Turn Avg Turnout'!$B33*Settings!H$5)))</f>
        <v>160</v>
      </c>
      <c r="S33" s="18">
        <f>Settings!H$6+('10 Turn Avg Turnout'!$B33*(Settings!H$7+('10 Turn Avg Turnout'!$B33*Settings!H$8)))</f>
        <v>110</v>
      </c>
      <c r="T33" s="18">
        <f>Settings!I$3+('10 Turn Avg Turnout'!$B33*(Settings!I$4+('10 Turn Avg Turnout'!$B33*Settings!I$5)))</f>
        <v>220</v>
      </c>
      <c r="U33" s="18">
        <f>Settings!I$6+('10 Turn Avg Turnout'!$B33*(Settings!I$7+('10 Turn Avg Turnout'!$B33*Settings!I$8)))</f>
        <v>62</v>
      </c>
      <c r="V33" s="18">
        <f>Settings!J$3+('10 Turn Avg Turnout'!$B33*(Settings!J$4+('10 Turn Avg Turnout'!$B33*Settings!J$5)))</f>
        <v>220</v>
      </c>
      <c r="W33" s="18">
        <f>Settings!J$6+('10 Turn Avg Turnout'!$B33*(Settings!J$7+('10 Turn Avg Turnout'!$B33*Settings!J$8)))</f>
        <v>110</v>
      </c>
      <c r="X33" s="18">
        <f>Settings!K$3+('10 Turn Avg Turnout'!$B33*(Settings!K$4+('10 Turn Avg Turnout'!$B33*Settings!K$5)))</f>
        <v>220</v>
      </c>
      <c r="Y33" s="18">
        <f>Settings!K$6+('10 Turn Avg Turnout'!$B33*(Settings!K$7+('10 Turn Avg Turnout'!$B33*Settings!K$8)))</f>
        <v>170</v>
      </c>
      <c r="Z33" s="18">
        <f>Settings!L$3+('10 Turn Avg Turnout'!$B33*(Settings!L$4+('10 Turn Avg Turnout'!$B33*Settings!L$5)))</f>
        <v>460</v>
      </c>
      <c r="AA33" s="18">
        <f>Settings!L$6+('10 Turn Avg Turnout'!$B33*(Settings!L$7+('10 Turn Avg Turnout'!$B33*Settings!L$8)))</f>
        <v>350</v>
      </c>
      <c r="AB33" s="18">
        <f>Settings!M$3+('10 Turn Avg Turnout'!$B33*(Settings!M$4+('10 Turn Avg Turnout'!$B33*Settings!M$5)))</f>
        <v>700</v>
      </c>
      <c r="AC33" s="18">
        <f>Settings!M$6+('10 Turn Avg Turnout'!$B33*(Settings!M$7+('10 Turn Avg Turnout'!$B33*Settings!M$8)))</f>
        <v>110</v>
      </c>
      <c r="AD33" s="18">
        <f>Settings!N$3+('10 Turn Avg Turnout'!$B33*(Settings!N$4+('10 Turn Avg Turnout'!$B33*Settings!N$5)))</f>
        <v>700</v>
      </c>
      <c r="AE33" s="18">
        <f>Settings!N$6+('10 Turn Avg Turnout'!$B33*(Settings!N$7+('10 Turn Avg Turnout'!$B33*Settings!N$8)))</f>
        <v>6050</v>
      </c>
      <c r="AF33" s="4"/>
    </row>
    <row r="34" spans="1:32" x14ac:dyDescent="0.25">
      <c r="A34" s="4"/>
      <c r="B34" s="8">
        <v>31</v>
      </c>
      <c r="C34" s="18">
        <f>AVERAGE(MAX(D33*(Settings!$C$15/Settings!$C$14),Settings!$C$16),C33,C32,C31,C30,C29,C28,C27,C26,C25)</f>
        <v>0.63038904159384956</v>
      </c>
      <c r="D34" s="18">
        <f t="shared" si="0"/>
        <v>-1311.8092438114054</v>
      </c>
      <c r="E34" s="18">
        <f>G34*C34</f>
        <v>4825.0292438114047</v>
      </c>
      <c r="F34" s="18">
        <f t="shared" si="1"/>
        <v>3513.2199999999993</v>
      </c>
      <c r="G34" s="18">
        <f t="shared" si="1"/>
        <v>7654.05</v>
      </c>
      <c r="H34" s="20">
        <f>Settings!C$3+('10 Turn Avg Turnout'!$B34*(Settings!C$4+('10 Turn Avg Turnout'!$B34*Settings!C$5)))</f>
        <v>112.71000000000001</v>
      </c>
      <c r="I34" s="18">
        <f>Settings!C$6+('10 Turn Avg Turnout'!$B34*(Settings!C$7+('10 Turn Avg Turnout'!$B34*Settings!C$8)))</f>
        <v>50</v>
      </c>
      <c r="J34" s="18">
        <f>Settings!D$3+('10 Turn Avg Turnout'!$B34*(Settings!D$4+('10 Turn Avg Turnout'!$B34*Settings!D$5)))</f>
        <v>112.71000000000001</v>
      </c>
      <c r="K34" s="18">
        <f>Settings!D$6+('10 Turn Avg Turnout'!$B34*(Settings!D$7+('10 Turn Avg Turnout'!$B34*Settings!D$8)))</f>
        <v>62.71</v>
      </c>
      <c r="L34" s="18">
        <f>Settings!E$3+('10 Turn Avg Turnout'!$B34*(Settings!E$4+('10 Turn Avg Turnout'!$B34*Settings!E$5)))</f>
        <v>163.55000000000001</v>
      </c>
      <c r="M34" s="18">
        <f>Settings!E$6+('10 Turn Avg Turnout'!$B34*(Settings!E$7+('10 Turn Avg Turnout'!$B34*Settings!E$8)))</f>
        <v>50</v>
      </c>
      <c r="N34" s="18">
        <f>Settings!F$3+('10 Turn Avg Turnout'!$B34*(Settings!F$4+('10 Turn Avg Turnout'!$B34*Settings!F$5)))</f>
        <v>163.55000000000001</v>
      </c>
      <c r="O34" s="18">
        <f>Settings!F$6+('10 Turn Avg Turnout'!$B34*(Settings!F$7+('10 Turn Avg Turnout'!$B34*Settings!F$8)))</f>
        <v>62.71</v>
      </c>
      <c r="P34" s="18">
        <f>Settings!G$3+('10 Turn Avg Turnout'!$B34*(Settings!G$4+('10 Turn Avg Turnout'!$B34*Settings!G$5)))</f>
        <v>163.55000000000001</v>
      </c>
      <c r="Q34" s="18">
        <f>Settings!G$6+('10 Turn Avg Turnout'!$B34*(Settings!G$7+('10 Turn Avg Turnout'!$B34*Settings!G$8)))</f>
        <v>75.42</v>
      </c>
      <c r="R34" s="18">
        <f>Settings!H$3+('10 Turn Avg Turnout'!$B34*(Settings!H$4+('10 Turn Avg Turnout'!$B34*Settings!H$5)))</f>
        <v>163.55000000000001</v>
      </c>
      <c r="S34" s="18">
        <f>Settings!H$6+('10 Turn Avg Turnout'!$B34*(Settings!H$7+('10 Turn Avg Turnout'!$B34*Settings!H$8)))</f>
        <v>113.55</v>
      </c>
      <c r="T34" s="18">
        <f>Settings!I$3+('10 Turn Avg Turnout'!$B34*(Settings!I$4+('10 Turn Avg Turnout'!$B34*Settings!I$5)))</f>
        <v>227.1</v>
      </c>
      <c r="U34" s="18">
        <f>Settings!I$6+('10 Turn Avg Turnout'!$B34*(Settings!I$7+('10 Turn Avg Turnout'!$B34*Settings!I$8)))</f>
        <v>62.71</v>
      </c>
      <c r="V34" s="18">
        <f>Settings!J$3+('10 Turn Avg Turnout'!$B34*(Settings!J$4+('10 Turn Avg Turnout'!$B34*Settings!J$5)))</f>
        <v>227.1</v>
      </c>
      <c r="W34" s="18">
        <f>Settings!J$6+('10 Turn Avg Turnout'!$B34*(Settings!J$7+('10 Turn Avg Turnout'!$B34*Settings!J$8)))</f>
        <v>113.55</v>
      </c>
      <c r="X34" s="18">
        <f>Settings!K$3+('10 Turn Avg Turnout'!$B34*(Settings!K$4+('10 Turn Avg Turnout'!$B34*Settings!K$5)))</f>
        <v>227.1</v>
      </c>
      <c r="Y34" s="18">
        <f>Settings!K$6+('10 Turn Avg Turnout'!$B34*(Settings!K$7+('10 Turn Avg Turnout'!$B34*Settings!K$8)))</f>
        <v>177.1</v>
      </c>
      <c r="Z34" s="18">
        <f>Settings!L$3+('10 Turn Avg Turnout'!$B34*(Settings!L$4+('10 Turn Avg Turnout'!$B34*Settings!L$5)))</f>
        <v>481.29999999999995</v>
      </c>
      <c r="AA34" s="18">
        <f>Settings!L$6+('10 Turn Avg Turnout'!$B34*(Settings!L$7+('10 Turn Avg Turnout'!$B34*Settings!L$8)))</f>
        <v>367.75</v>
      </c>
      <c r="AB34" s="18">
        <f>Settings!M$3+('10 Turn Avg Turnout'!$B34*(Settings!M$4+('10 Turn Avg Turnout'!$B34*Settings!M$5)))</f>
        <v>735.5</v>
      </c>
      <c r="AC34" s="18">
        <f>Settings!M$6+('10 Turn Avg Turnout'!$B34*(Settings!M$7+('10 Turn Avg Turnout'!$B34*Settings!M$8)))</f>
        <v>113.55</v>
      </c>
      <c r="AD34" s="18">
        <f>Settings!N$3+('10 Turn Avg Turnout'!$B34*(Settings!N$4+('10 Turn Avg Turnout'!$B34*Settings!N$5)))</f>
        <v>735.5</v>
      </c>
      <c r="AE34" s="18">
        <f>Settings!N$6+('10 Turn Avg Turnout'!$B34*(Settings!N$7+('10 Turn Avg Turnout'!$B34*Settings!N$8)))</f>
        <v>6405</v>
      </c>
      <c r="AF34" s="4"/>
    </row>
    <row r="35" spans="1:32" x14ac:dyDescent="0.25">
      <c r="A35" s="4"/>
      <c r="B35" s="8">
        <v>32</v>
      </c>
      <c r="C35" s="18">
        <f>AVERAGE(MAX(D34*(Settings!$C$15/Settings!$C$14),Settings!$C$16),C34,C33,C32,C31,C30,C29,C28,C27,C26)</f>
        <v>0.62256082007735147</v>
      </c>
      <c r="D35" s="18">
        <f t="shared" si="0"/>
        <v>-1371.2621611673908</v>
      </c>
      <c r="E35" s="18">
        <f>G35*C35</f>
        <v>5017.3421611673912</v>
      </c>
      <c r="F35" s="18">
        <f t="shared" si="1"/>
        <v>3646.0800000000004</v>
      </c>
      <c r="G35" s="18">
        <f t="shared" si="1"/>
        <v>8059.2</v>
      </c>
      <c r="H35" s="20">
        <f>Settings!C$3+('10 Turn Avg Turnout'!$B35*(Settings!C$4+('10 Turn Avg Turnout'!$B35*Settings!C$5)))</f>
        <v>113.44</v>
      </c>
      <c r="I35" s="18">
        <f>Settings!C$6+('10 Turn Avg Turnout'!$B35*(Settings!C$7+('10 Turn Avg Turnout'!$B35*Settings!C$8)))</f>
        <v>50</v>
      </c>
      <c r="J35" s="18">
        <f>Settings!D$3+('10 Turn Avg Turnout'!$B35*(Settings!D$4+('10 Turn Avg Turnout'!$B35*Settings!D$5)))</f>
        <v>113.44</v>
      </c>
      <c r="K35" s="18">
        <f>Settings!D$6+('10 Turn Avg Turnout'!$B35*(Settings!D$7+('10 Turn Avg Turnout'!$B35*Settings!D$8)))</f>
        <v>63.44</v>
      </c>
      <c r="L35" s="18">
        <f>Settings!E$3+('10 Turn Avg Turnout'!$B35*(Settings!E$4+('10 Turn Avg Turnout'!$B35*Settings!E$5)))</f>
        <v>167.2</v>
      </c>
      <c r="M35" s="18">
        <f>Settings!E$6+('10 Turn Avg Turnout'!$B35*(Settings!E$7+('10 Turn Avg Turnout'!$B35*Settings!E$8)))</f>
        <v>50</v>
      </c>
      <c r="N35" s="18">
        <f>Settings!F$3+('10 Turn Avg Turnout'!$B35*(Settings!F$4+('10 Turn Avg Turnout'!$B35*Settings!F$5)))</f>
        <v>167.2</v>
      </c>
      <c r="O35" s="18">
        <f>Settings!F$6+('10 Turn Avg Turnout'!$B35*(Settings!F$7+('10 Turn Avg Turnout'!$B35*Settings!F$8)))</f>
        <v>63.44</v>
      </c>
      <c r="P35" s="18">
        <f>Settings!G$3+('10 Turn Avg Turnout'!$B35*(Settings!G$4+('10 Turn Avg Turnout'!$B35*Settings!G$5)))</f>
        <v>167.2</v>
      </c>
      <c r="Q35" s="18">
        <f>Settings!G$6+('10 Turn Avg Turnout'!$B35*(Settings!G$7+('10 Turn Avg Turnout'!$B35*Settings!G$8)))</f>
        <v>76.88</v>
      </c>
      <c r="R35" s="18">
        <f>Settings!H$3+('10 Turn Avg Turnout'!$B35*(Settings!H$4+('10 Turn Avg Turnout'!$B35*Settings!H$5)))</f>
        <v>167.2</v>
      </c>
      <c r="S35" s="18">
        <f>Settings!H$6+('10 Turn Avg Turnout'!$B35*(Settings!H$7+('10 Turn Avg Turnout'!$B35*Settings!H$8)))</f>
        <v>117.2</v>
      </c>
      <c r="T35" s="18">
        <f>Settings!I$3+('10 Turn Avg Turnout'!$B35*(Settings!I$4+('10 Turn Avg Turnout'!$B35*Settings!I$5)))</f>
        <v>234.4</v>
      </c>
      <c r="U35" s="18">
        <f>Settings!I$6+('10 Turn Avg Turnout'!$B35*(Settings!I$7+('10 Turn Avg Turnout'!$B35*Settings!I$8)))</f>
        <v>63.44</v>
      </c>
      <c r="V35" s="18">
        <f>Settings!J$3+('10 Turn Avg Turnout'!$B35*(Settings!J$4+('10 Turn Avg Turnout'!$B35*Settings!J$5)))</f>
        <v>234.4</v>
      </c>
      <c r="W35" s="18">
        <f>Settings!J$6+('10 Turn Avg Turnout'!$B35*(Settings!J$7+('10 Turn Avg Turnout'!$B35*Settings!J$8)))</f>
        <v>117.2</v>
      </c>
      <c r="X35" s="18">
        <f>Settings!K$3+('10 Turn Avg Turnout'!$B35*(Settings!K$4+('10 Turn Avg Turnout'!$B35*Settings!K$5)))</f>
        <v>234.4</v>
      </c>
      <c r="Y35" s="18">
        <f>Settings!K$6+('10 Turn Avg Turnout'!$B35*(Settings!K$7+('10 Turn Avg Turnout'!$B35*Settings!K$8)))</f>
        <v>184.4</v>
      </c>
      <c r="Z35" s="18">
        <f>Settings!L$3+('10 Turn Avg Turnout'!$B35*(Settings!L$4+('10 Turn Avg Turnout'!$B35*Settings!L$5)))</f>
        <v>503.2</v>
      </c>
      <c r="AA35" s="18">
        <f>Settings!L$6+('10 Turn Avg Turnout'!$B35*(Settings!L$7+('10 Turn Avg Turnout'!$B35*Settings!L$8)))</f>
        <v>386</v>
      </c>
      <c r="AB35" s="18">
        <f>Settings!M$3+('10 Turn Avg Turnout'!$B35*(Settings!M$4+('10 Turn Avg Turnout'!$B35*Settings!M$5)))</f>
        <v>772</v>
      </c>
      <c r="AC35" s="18">
        <f>Settings!M$6+('10 Turn Avg Turnout'!$B35*(Settings!M$7+('10 Turn Avg Turnout'!$B35*Settings!M$8)))</f>
        <v>117.2</v>
      </c>
      <c r="AD35" s="18">
        <f>Settings!N$3+('10 Turn Avg Turnout'!$B35*(Settings!N$4+('10 Turn Avg Turnout'!$B35*Settings!N$5)))</f>
        <v>772</v>
      </c>
      <c r="AE35" s="18">
        <f>Settings!N$6+('10 Turn Avg Turnout'!$B35*(Settings!N$7+('10 Turn Avg Turnout'!$B35*Settings!N$8)))</f>
        <v>6770</v>
      </c>
      <c r="AF35" s="4"/>
    </row>
    <row r="36" spans="1:32" x14ac:dyDescent="0.25">
      <c r="A36" s="4"/>
      <c r="B36" s="8">
        <v>33</v>
      </c>
      <c r="C36" s="18">
        <f>AVERAGE(MAX(D35*(Settings!$C$15/Settings!$C$14),Settings!$C$16),C35,C34,C33,C32,C31,C30,C29,C28,C27)</f>
        <v>0.61488822631203277</v>
      </c>
      <c r="D36" s="18">
        <f t="shared" si="0"/>
        <v>-1428.8744176963178</v>
      </c>
      <c r="E36" s="18">
        <f>G36*C36</f>
        <v>5211.4544176963182</v>
      </c>
      <c r="F36" s="18">
        <f t="shared" si="1"/>
        <v>3782.5800000000004</v>
      </c>
      <c r="G36" s="18">
        <f t="shared" si="1"/>
        <v>8475.4500000000007</v>
      </c>
      <c r="H36" s="20">
        <f>Settings!C$3+('10 Turn Avg Turnout'!$B36*(Settings!C$4+('10 Turn Avg Turnout'!$B36*Settings!C$5)))</f>
        <v>114.19</v>
      </c>
      <c r="I36" s="18">
        <f>Settings!C$6+('10 Turn Avg Turnout'!$B36*(Settings!C$7+('10 Turn Avg Turnout'!$B36*Settings!C$8)))</f>
        <v>50</v>
      </c>
      <c r="J36" s="18">
        <f>Settings!D$3+('10 Turn Avg Turnout'!$B36*(Settings!D$4+('10 Turn Avg Turnout'!$B36*Settings!D$5)))</f>
        <v>114.19</v>
      </c>
      <c r="K36" s="18">
        <f>Settings!D$6+('10 Turn Avg Turnout'!$B36*(Settings!D$7+('10 Turn Avg Turnout'!$B36*Settings!D$8)))</f>
        <v>64.19</v>
      </c>
      <c r="L36" s="18">
        <f>Settings!E$3+('10 Turn Avg Turnout'!$B36*(Settings!E$4+('10 Turn Avg Turnout'!$B36*Settings!E$5)))</f>
        <v>170.95000000000002</v>
      </c>
      <c r="M36" s="18">
        <f>Settings!E$6+('10 Turn Avg Turnout'!$B36*(Settings!E$7+('10 Turn Avg Turnout'!$B36*Settings!E$8)))</f>
        <v>50</v>
      </c>
      <c r="N36" s="18">
        <f>Settings!F$3+('10 Turn Avg Turnout'!$B36*(Settings!F$4+('10 Turn Avg Turnout'!$B36*Settings!F$5)))</f>
        <v>170.95000000000002</v>
      </c>
      <c r="O36" s="18">
        <f>Settings!F$6+('10 Turn Avg Turnout'!$B36*(Settings!F$7+('10 Turn Avg Turnout'!$B36*Settings!F$8)))</f>
        <v>64.19</v>
      </c>
      <c r="P36" s="18">
        <f>Settings!G$3+('10 Turn Avg Turnout'!$B36*(Settings!G$4+('10 Turn Avg Turnout'!$B36*Settings!G$5)))</f>
        <v>170.95000000000002</v>
      </c>
      <c r="Q36" s="18">
        <f>Settings!G$6+('10 Turn Avg Turnout'!$B36*(Settings!G$7+('10 Turn Avg Turnout'!$B36*Settings!G$8)))</f>
        <v>78.38</v>
      </c>
      <c r="R36" s="18">
        <f>Settings!H$3+('10 Turn Avg Turnout'!$B36*(Settings!H$4+('10 Turn Avg Turnout'!$B36*Settings!H$5)))</f>
        <v>170.95000000000002</v>
      </c>
      <c r="S36" s="18">
        <f>Settings!H$6+('10 Turn Avg Turnout'!$B36*(Settings!H$7+('10 Turn Avg Turnout'!$B36*Settings!H$8)))</f>
        <v>120.95000000000002</v>
      </c>
      <c r="T36" s="18">
        <f>Settings!I$3+('10 Turn Avg Turnout'!$B36*(Settings!I$4+('10 Turn Avg Turnout'!$B36*Settings!I$5)))</f>
        <v>241.90000000000003</v>
      </c>
      <c r="U36" s="18">
        <f>Settings!I$6+('10 Turn Avg Turnout'!$B36*(Settings!I$7+('10 Turn Avg Turnout'!$B36*Settings!I$8)))</f>
        <v>64.19</v>
      </c>
      <c r="V36" s="18">
        <f>Settings!J$3+('10 Turn Avg Turnout'!$B36*(Settings!J$4+('10 Turn Avg Turnout'!$B36*Settings!J$5)))</f>
        <v>241.90000000000003</v>
      </c>
      <c r="W36" s="18">
        <f>Settings!J$6+('10 Turn Avg Turnout'!$B36*(Settings!J$7+('10 Turn Avg Turnout'!$B36*Settings!J$8)))</f>
        <v>120.95000000000002</v>
      </c>
      <c r="X36" s="18">
        <f>Settings!K$3+('10 Turn Avg Turnout'!$B36*(Settings!K$4+('10 Turn Avg Turnout'!$B36*Settings!K$5)))</f>
        <v>241.90000000000003</v>
      </c>
      <c r="Y36" s="18">
        <f>Settings!K$6+('10 Turn Avg Turnout'!$B36*(Settings!K$7+('10 Turn Avg Turnout'!$B36*Settings!K$8)))</f>
        <v>191.90000000000003</v>
      </c>
      <c r="Z36" s="18">
        <f>Settings!L$3+('10 Turn Avg Turnout'!$B36*(Settings!L$4+('10 Turn Avg Turnout'!$B36*Settings!L$5)))</f>
        <v>525.70000000000005</v>
      </c>
      <c r="AA36" s="18">
        <f>Settings!L$6+('10 Turn Avg Turnout'!$B36*(Settings!L$7+('10 Turn Avg Turnout'!$B36*Settings!L$8)))</f>
        <v>404.75</v>
      </c>
      <c r="AB36" s="18">
        <f>Settings!M$3+('10 Turn Avg Turnout'!$B36*(Settings!M$4+('10 Turn Avg Turnout'!$B36*Settings!M$5)))</f>
        <v>809.5</v>
      </c>
      <c r="AC36" s="18">
        <f>Settings!M$6+('10 Turn Avg Turnout'!$B36*(Settings!M$7+('10 Turn Avg Turnout'!$B36*Settings!M$8)))</f>
        <v>120.95000000000002</v>
      </c>
      <c r="AD36" s="18">
        <f>Settings!N$3+('10 Turn Avg Turnout'!$B36*(Settings!N$4+('10 Turn Avg Turnout'!$B36*Settings!N$5)))</f>
        <v>809.5</v>
      </c>
      <c r="AE36" s="18">
        <f>Settings!N$6+('10 Turn Avg Turnout'!$B36*(Settings!N$7+('10 Turn Avg Turnout'!$B36*Settings!N$8)))</f>
        <v>7145</v>
      </c>
      <c r="AF36" s="4"/>
    </row>
    <row r="37" spans="1:32" x14ac:dyDescent="0.25">
      <c r="A37" s="4"/>
      <c r="B37" s="8">
        <v>34</v>
      </c>
      <c r="C37" s="18">
        <f>AVERAGE(MAX(D36*(Settings!$C$15/Settings!$C$14),Settings!$C$16),C36,C35,C34,C33,C32,C31,C30,C29,C28)</f>
        <v>0.60737393431033615</v>
      </c>
      <c r="D37" s="18">
        <f t="shared" si="0"/>
        <v>-1484.6086623780611</v>
      </c>
      <c r="E37" s="18">
        <f>G37*C37</f>
        <v>5407.3286623780605</v>
      </c>
      <c r="F37" s="18">
        <f t="shared" si="1"/>
        <v>3922.7199999999993</v>
      </c>
      <c r="G37" s="18">
        <f t="shared" si="1"/>
        <v>8902.7999999999993</v>
      </c>
      <c r="H37" s="20">
        <f>Settings!C$3+('10 Turn Avg Turnout'!$B37*(Settings!C$4+('10 Turn Avg Turnout'!$B37*Settings!C$5)))</f>
        <v>114.96000000000001</v>
      </c>
      <c r="I37" s="18">
        <f>Settings!C$6+('10 Turn Avg Turnout'!$B37*(Settings!C$7+('10 Turn Avg Turnout'!$B37*Settings!C$8)))</f>
        <v>50</v>
      </c>
      <c r="J37" s="18">
        <f>Settings!D$3+('10 Turn Avg Turnout'!$B37*(Settings!D$4+('10 Turn Avg Turnout'!$B37*Settings!D$5)))</f>
        <v>114.96000000000001</v>
      </c>
      <c r="K37" s="18">
        <f>Settings!D$6+('10 Turn Avg Turnout'!$B37*(Settings!D$7+('10 Turn Avg Turnout'!$B37*Settings!D$8)))</f>
        <v>64.960000000000008</v>
      </c>
      <c r="L37" s="18">
        <f>Settings!E$3+('10 Turn Avg Turnout'!$B37*(Settings!E$4+('10 Turn Avg Turnout'!$B37*Settings!E$5)))</f>
        <v>174.8</v>
      </c>
      <c r="M37" s="18">
        <f>Settings!E$6+('10 Turn Avg Turnout'!$B37*(Settings!E$7+('10 Turn Avg Turnout'!$B37*Settings!E$8)))</f>
        <v>50</v>
      </c>
      <c r="N37" s="18">
        <f>Settings!F$3+('10 Turn Avg Turnout'!$B37*(Settings!F$4+('10 Turn Avg Turnout'!$B37*Settings!F$5)))</f>
        <v>174.8</v>
      </c>
      <c r="O37" s="18">
        <f>Settings!F$6+('10 Turn Avg Turnout'!$B37*(Settings!F$7+('10 Turn Avg Turnout'!$B37*Settings!F$8)))</f>
        <v>64.960000000000008</v>
      </c>
      <c r="P37" s="18">
        <f>Settings!G$3+('10 Turn Avg Turnout'!$B37*(Settings!G$4+('10 Turn Avg Turnout'!$B37*Settings!G$5)))</f>
        <v>174.8</v>
      </c>
      <c r="Q37" s="18">
        <f>Settings!G$6+('10 Turn Avg Turnout'!$B37*(Settings!G$7+('10 Turn Avg Turnout'!$B37*Settings!G$8)))</f>
        <v>79.92</v>
      </c>
      <c r="R37" s="18">
        <f>Settings!H$3+('10 Turn Avg Turnout'!$B37*(Settings!H$4+('10 Turn Avg Turnout'!$B37*Settings!H$5)))</f>
        <v>174.8</v>
      </c>
      <c r="S37" s="18">
        <f>Settings!H$6+('10 Turn Avg Turnout'!$B37*(Settings!H$7+('10 Turn Avg Turnout'!$B37*Settings!H$8)))</f>
        <v>124.80000000000001</v>
      </c>
      <c r="T37" s="18">
        <f>Settings!I$3+('10 Turn Avg Turnout'!$B37*(Settings!I$4+('10 Turn Avg Turnout'!$B37*Settings!I$5)))</f>
        <v>249.60000000000002</v>
      </c>
      <c r="U37" s="18">
        <f>Settings!I$6+('10 Turn Avg Turnout'!$B37*(Settings!I$7+('10 Turn Avg Turnout'!$B37*Settings!I$8)))</f>
        <v>64.960000000000008</v>
      </c>
      <c r="V37" s="18">
        <f>Settings!J$3+('10 Turn Avg Turnout'!$B37*(Settings!J$4+('10 Turn Avg Turnout'!$B37*Settings!J$5)))</f>
        <v>249.60000000000002</v>
      </c>
      <c r="W37" s="18">
        <f>Settings!J$6+('10 Turn Avg Turnout'!$B37*(Settings!J$7+('10 Turn Avg Turnout'!$B37*Settings!J$8)))</f>
        <v>124.80000000000001</v>
      </c>
      <c r="X37" s="18">
        <f>Settings!K$3+('10 Turn Avg Turnout'!$B37*(Settings!K$4+('10 Turn Avg Turnout'!$B37*Settings!K$5)))</f>
        <v>249.60000000000002</v>
      </c>
      <c r="Y37" s="18">
        <f>Settings!K$6+('10 Turn Avg Turnout'!$B37*(Settings!K$7+('10 Turn Avg Turnout'!$B37*Settings!K$8)))</f>
        <v>199.60000000000002</v>
      </c>
      <c r="Z37" s="18">
        <f>Settings!L$3+('10 Turn Avg Turnout'!$B37*(Settings!L$4+('10 Turn Avg Turnout'!$B37*Settings!L$5)))</f>
        <v>548.79999999999995</v>
      </c>
      <c r="AA37" s="18">
        <f>Settings!L$6+('10 Turn Avg Turnout'!$B37*(Settings!L$7+('10 Turn Avg Turnout'!$B37*Settings!L$8)))</f>
        <v>424</v>
      </c>
      <c r="AB37" s="18">
        <f>Settings!M$3+('10 Turn Avg Turnout'!$B37*(Settings!M$4+('10 Turn Avg Turnout'!$B37*Settings!M$5)))</f>
        <v>848</v>
      </c>
      <c r="AC37" s="18">
        <f>Settings!M$6+('10 Turn Avg Turnout'!$B37*(Settings!M$7+('10 Turn Avg Turnout'!$B37*Settings!M$8)))</f>
        <v>124.80000000000001</v>
      </c>
      <c r="AD37" s="18">
        <f>Settings!N$3+('10 Turn Avg Turnout'!$B37*(Settings!N$4+('10 Turn Avg Turnout'!$B37*Settings!N$5)))</f>
        <v>848</v>
      </c>
      <c r="AE37" s="18">
        <f>Settings!N$6+('10 Turn Avg Turnout'!$B37*(Settings!N$7+('10 Turn Avg Turnout'!$B37*Settings!N$8)))</f>
        <v>7530</v>
      </c>
      <c r="AF37" s="4"/>
    </row>
    <row r="38" spans="1:32" x14ac:dyDescent="0.25">
      <c r="A38" s="4"/>
      <c r="B38" s="8">
        <v>35</v>
      </c>
      <c r="C38" s="18">
        <f>AVERAGE(MAX(D37*(Settings!$C$15/Settings!$C$14),Settings!$C$16),C37,C36,C35,C34,C33,C32,C31,C30,C29)</f>
        <v>0.60001799823438506</v>
      </c>
      <c r="D38" s="18">
        <f t="shared" si="0"/>
        <v>-1538.418126006949</v>
      </c>
      <c r="E38" s="18">
        <f>G38*C38</f>
        <v>5604.918126006949</v>
      </c>
      <c r="F38" s="18">
        <f t="shared" si="1"/>
        <v>4066.5</v>
      </c>
      <c r="G38" s="18">
        <f t="shared" si="1"/>
        <v>9341.25</v>
      </c>
      <c r="H38" s="20">
        <f>Settings!C$3+('10 Turn Avg Turnout'!$B38*(Settings!C$4+('10 Turn Avg Turnout'!$B38*Settings!C$5)))</f>
        <v>115.75</v>
      </c>
      <c r="I38" s="18">
        <f>Settings!C$6+('10 Turn Avg Turnout'!$B38*(Settings!C$7+('10 Turn Avg Turnout'!$B38*Settings!C$8)))</f>
        <v>50</v>
      </c>
      <c r="J38" s="18">
        <f>Settings!D$3+('10 Turn Avg Turnout'!$B38*(Settings!D$4+('10 Turn Avg Turnout'!$B38*Settings!D$5)))</f>
        <v>115.75</v>
      </c>
      <c r="K38" s="18">
        <f>Settings!D$6+('10 Turn Avg Turnout'!$B38*(Settings!D$7+('10 Turn Avg Turnout'!$B38*Settings!D$8)))</f>
        <v>65.75</v>
      </c>
      <c r="L38" s="18">
        <f>Settings!E$3+('10 Turn Avg Turnout'!$B38*(Settings!E$4+('10 Turn Avg Turnout'!$B38*Settings!E$5)))</f>
        <v>178.75</v>
      </c>
      <c r="M38" s="18">
        <f>Settings!E$6+('10 Turn Avg Turnout'!$B38*(Settings!E$7+('10 Turn Avg Turnout'!$B38*Settings!E$8)))</f>
        <v>50</v>
      </c>
      <c r="N38" s="18">
        <f>Settings!F$3+('10 Turn Avg Turnout'!$B38*(Settings!F$4+('10 Turn Avg Turnout'!$B38*Settings!F$5)))</f>
        <v>178.75</v>
      </c>
      <c r="O38" s="18">
        <f>Settings!F$6+('10 Turn Avg Turnout'!$B38*(Settings!F$7+('10 Turn Avg Turnout'!$B38*Settings!F$8)))</f>
        <v>65.75</v>
      </c>
      <c r="P38" s="18">
        <f>Settings!G$3+('10 Turn Avg Turnout'!$B38*(Settings!G$4+('10 Turn Avg Turnout'!$B38*Settings!G$5)))</f>
        <v>178.75</v>
      </c>
      <c r="Q38" s="18">
        <f>Settings!G$6+('10 Turn Avg Turnout'!$B38*(Settings!G$7+('10 Turn Avg Turnout'!$B38*Settings!G$8)))</f>
        <v>81.5</v>
      </c>
      <c r="R38" s="18">
        <f>Settings!H$3+('10 Turn Avg Turnout'!$B38*(Settings!H$4+('10 Turn Avg Turnout'!$B38*Settings!H$5)))</f>
        <v>178.75</v>
      </c>
      <c r="S38" s="18">
        <f>Settings!H$6+('10 Turn Avg Turnout'!$B38*(Settings!H$7+('10 Turn Avg Turnout'!$B38*Settings!H$8)))</f>
        <v>128.75</v>
      </c>
      <c r="T38" s="18">
        <f>Settings!I$3+('10 Turn Avg Turnout'!$B38*(Settings!I$4+('10 Turn Avg Turnout'!$B38*Settings!I$5)))</f>
        <v>257.5</v>
      </c>
      <c r="U38" s="18">
        <f>Settings!I$6+('10 Turn Avg Turnout'!$B38*(Settings!I$7+('10 Turn Avg Turnout'!$B38*Settings!I$8)))</f>
        <v>65.75</v>
      </c>
      <c r="V38" s="18">
        <f>Settings!J$3+('10 Turn Avg Turnout'!$B38*(Settings!J$4+('10 Turn Avg Turnout'!$B38*Settings!J$5)))</f>
        <v>257.5</v>
      </c>
      <c r="W38" s="18">
        <f>Settings!J$6+('10 Turn Avg Turnout'!$B38*(Settings!J$7+('10 Turn Avg Turnout'!$B38*Settings!J$8)))</f>
        <v>128.75</v>
      </c>
      <c r="X38" s="18">
        <f>Settings!K$3+('10 Turn Avg Turnout'!$B38*(Settings!K$4+('10 Turn Avg Turnout'!$B38*Settings!K$5)))</f>
        <v>257.5</v>
      </c>
      <c r="Y38" s="18">
        <f>Settings!K$6+('10 Turn Avg Turnout'!$B38*(Settings!K$7+('10 Turn Avg Turnout'!$B38*Settings!K$8)))</f>
        <v>207.5</v>
      </c>
      <c r="Z38" s="18">
        <f>Settings!L$3+('10 Turn Avg Turnout'!$B38*(Settings!L$4+('10 Turn Avg Turnout'!$B38*Settings!L$5)))</f>
        <v>572.5</v>
      </c>
      <c r="AA38" s="18">
        <f>Settings!L$6+('10 Turn Avg Turnout'!$B38*(Settings!L$7+('10 Turn Avg Turnout'!$B38*Settings!L$8)))</f>
        <v>443.75</v>
      </c>
      <c r="AB38" s="18">
        <f>Settings!M$3+('10 Turn Avg Turnout'!$B38*(Settings!M$4+('10 Turn Avg Turnout'!$B38*Settings!M$5)))</f>
        <v>887.5</v>
      </c>
      <c r="AC38" s="18">
        <f>Settings!M$6+('10 Turn Avg Turnout'!$B38*(Settings!M$7+('10 Turn Avg Turnout'!$B38*Settings!M$8)))</f>
        <v>128.75</v>
      </c>
      <c r="AD38" s="18">
        <f>Settings!N$3+('10 Turn Avg Turnout'!$B38*(Settings!N$4+('10 Turn Avg Turnout'!$B38*Settings!N$5)))</f>
        <v>887.5</v>
      </c>
      <c r="AE38" s="18">
        <f>Settings!N$6+('10 Turn Avg Turnout'!$B38*(Settings!N$7+('10 Turn Avg Turnout'!$B38*Settings!N$8)))</f>
        <v>7925</v>
      </c>
      <c r="AF38" s="4"/>
    </row>
    <row r="39" spans="1:32" x14ac:dyDescent="0.25">
      <c r="A39" s="4"/>
      <c r="B39" s="8">
        <v>36</v>
      </c>
      <c r="C39" s="18">
        <f>AVERAGE(MAX(D38*(Settings!$C$15/Settings!$C$14),Settings!$C$16),C38,C37,C36,C35,C34,C33,C32,C31,C30)</f>
        <v>0.59281804934826599</v>
      </c>
      <c r="D39" s="18">
        <f t="shared" si="0"/>
        <v>-1590.2429575590022</v>
      </c>
      <c r="E39" s="18">
        <f>G39*C39</f>
        <v>5804.1629575590023</v>
      </c>
      <c r="F39" s="18">
        <f t="shared" si="1"/>
        <v>4213.92</v>
      </c>
      <c r="G39" s="18">
        <f t="shared" si="1"/>
        <v>9790.7999999999993</v>
      </c>
      <c r="H39" s="20">
        <f>Settings!C$3+('10 Turn Avg Turnout'!$B39*(Settings!C$4+('10 Turn Avg Turnout'!$B39*Settings!C$5)))</f>
        <v>116.56</v>
      </c>
      <c r="I39" s="18">
        <f>Settings!C$6+('10 Turn Avg Turnout'!$B39*(Settings!C$7+('10 Turn Avg Turnout'!$B39*Settings!C$8)))</f>
        <v>50</v>
      </c>
      <c r="J39" s="18">
        <f>Settings!D$3+('10 Turn Avg Turnout'!$B39*(Settings!D$4+('10 Turn Avg Turnout'!$B39*Settings!D$5)))</f>
        <v>116.56</v>
      </c>
      <c r="K39" s="18">
        <f>Settings!D$6+('10 Turn Avg Turnout'!$B39*(Settings!D$7+('10 Turn Avg Turnout'!$B39*Settings!D$8)))</f>
        <v>66.56</v>
      </c>
      <c r="L39" s="18">
        <f>Settings!E$3+('10 Turn Avg Turnout'!$B39*(Settings!E$4+('10 Turn Avg Turnout'!$B39*Settings!E$5)))</f>
        <v>182.8</v>
      </c>
      <c r="M39" s="18">
        <f>Settings!E$6+('10 Turn Avg Turnout'!$B39*(Settings!E$7+('10 Turn Avg Turnout'!$B39*Settings!E$8)))</f>
        <v>50</v>
      </c>
      <c r="N39" s="18">
        <f>Settings!F$3+('10 Turn Avg Turnout'!$B39*(Settings!F$4+('10 Turn Avg Turnout'!$B39*Settings!F$5)))</f>
        <v>182.8</v>
      </c>
      <c r="O39" s="18">
        <f>Settings!F$6+('10 Turn Avg Turnout'!$B39*(Settings!F$7+('10 Turn Avg Turnout'!$B39*Settings!F$8)))</f>
        <v>66.56</v>
      </c>
      <c r="P39" s="18">
        <f>Settings!G$3+('10 Turn Avg Turnout'!$B39*(Settings!G$4+('10 Turn Avg Turnout'!$B39*Settings!G$5)))</f>
        <v>182.8</v>
      </c>
      <c r="Q39" s="18">
        <f>Settings!G$6+('10 Turn Avg Turnout'!$B39*(Settings!G$7+('10 Turn Avg Turnout'!$B39*Settings!G$8)))</f>
        <v>83.12</v>
      </c>
      <c r="R39" s="18">
        <f>Settings!H$3+('10 Turn Avg Turnout'!$B39*(Settings!H$4+('10 Turn Avg Turnout'!$B39*Settings!H$5)))</f>
        <v>182.8</v>
      </c>
      <c r="S39" s="18">
        <f>Settings!H$6+('10 Turn Avg Turnout'!$B39*(Settings!H$7+('10 Turn Avg Turnout'!$B39*Settings!H$8)))</f>
        <v>132.80000000000001</v>
      </c>
      <c r="T39" s="18">
        <f>Settings!I$3+('10 Turn Avg Turnout'!$B39*(Settings!I$4+('10 Turn Avg Turnout'!$B39*Settings!I$5)))</f>
        <v>265.60000000000002</v>
      </c>
      <c r="U39" s="18">
        <f>Settings!I$6+('10 Turn Avg Turnout'!$B39*(Settings!I$7+('10 Turn Avg Turnout'!$B39*Settings!I$8)))</f>
        <v>66.56</v>
      </c>
      <c r="V39" s="18">
        <f>Settings!J$3+('10 Turn Avg Turnout'!$B39*(Settings!J$4+('10 Turn Avg Turnout'!$B39*Settings!J$5)))</f>
        <v>265.60000000000002</v>
      </c>
      <c r="W39" s="18">
        <f>Settings!J$6+('10 Turn Avg Turnout'!$B39*(Settings!J$7+('10 Turn Avg Turnout'!$B39*Settings!J$8)))</f>
        <v>132.80000000000001</v>
      </c>
      <c r="X39" s="18">
        <f>Settings!K$3+('10 Turn Avg Turnout'!$B39*(Settings!K$4+('10 Turn Avg Turnout'!$B39*Settings!K$5)))</f>
        <v>265.60000000000002</v>
      </c>
      <c r="Y39" s="18">
        <f>Settings!K$6+('10 Turn Avg Turnout'!$B39*(Settings!K$7+('10 Turn Avg Turnout'!$B39*Settings!K$8)))</f>
        <v>215.6</v>
      </c>
      <c r="Z39" s="18">
        <f>Settings!L$3+('10 Turn Avg Turnout'!$B39*(Settings!L$4+('10 Turn Avg Turnout'!$B39*Settings!L$5)))</f>
        <v>596.79999999999995</v>
      </c>
      <c r="AA39" s="18">
        <f>Settings!L$6+('10 Turn Avg Turnout'!$B39*(Settings!L$7+('10 Turn Avg Turnout'!$B39*Settings!L$8)))</f>
        <v>464</v>
      </c>
      <c r="AB39" s="18">
        <f>Settings!M$3+('10 Turn Avg Turnout'!$B39*(Settings!M$4+('10 Turn Avg Turnout'!$B39*Settings!M$5)))</f>
        <v>928</v>
      </c>
      <c r="AC39" s="18">
        <f>Settings!M$6+('10 Turn Avg Turnout'!$B39*(Settings!M$7+('10 Turn Avg Turnout'!$B39*Settings!M$8)))</f>
        <v>132.80000000000001</v>
      </c>
      <c r="AD39" s="18">
        <f>Settings!N$3+('10 Turn Avg Turnout'!$B39*(Settings!N$4+('10 Turn Avg Turnout'!$B39*Settings!N$5)))</f>
        <v>928</v>
      </c>
      <c r="AE39" s="18">
        <f>Settings!N$6+('10 Turn Avg Turnout'!$B39*(Settings!N$7+('10 Turn Avg Turnout'!$B39*Settings!N$8)))</f>
        <v>8330</v>
      </c>
      <c r="AF39" s="4"/>
    </row>
    <row r="40" spans="1:32" x14ac:dyDescent="0.25">
      <c r="A40" s="4"/>
      <c r="B40" s="8">
        <v>37</v>
      </c>
      <c r="C40" s="18">
        <f>AVERAGE(MAX(D39*(Settings!$C$15/Settings!$C$14),Settings!$C$16),C39,C38,C37,C36,C35,C34,C33,C32,C31)</f>
        <v>0.58576972407551753</v>
      </c>
      <c r="D40" s="18">
        <f t="shared" si="0"/>
        <v>-1640.0090378739651</v>
      </c>
      <c r="E40" s="18">
        <f>G40*C40</f>
        <v>6004.9890378739647</v>
      </c>
      <c r="F40" s="18">
        <f t="shared" si="1"/>
        <v>4364.9799999999996</v>
      </c>
      <c r="G40" s="18">
        <f t="shared" si="1"/>
        <v>10251.450000000001</v>
      </c>
      <c r="H40" s="20">
        <f>Settings!C$3+('10 Turn Avg Turnout'!$B40*(Settings!C$4+('10 Turn Avg Turnout'!$B40*Settings!C$5)))</f>
        <v>117.39</v>
      </c>
      <c r="I40" s="18">
        <f>Settings!C$6+('10 Turn Avg Turnout'!$B40*(Settings!C$7+('10 Turn Avg Turnout'!$B40*Settings!C$8)))</f>
        <v>50</v>
      </c>
      <c r="J40" s="18">
        <f>Settings!D$3+('10 Turn Avg Turnout'!$B40*(Settings!D$4+('10 Turn Avg Turnout'!$B40*Settings!D$5)))</f>
        <v>117.39</v>
      </c>
      <c r="K40" s="18">
        <f>Settings!D$6+('10 Turn Avg Turnout'!$B40*(Settings!D$7+('10 Turn Avg Turnout'!$B40*Settings!D$8)))</f>
        <v>67.39</v>
      </c>
      <c r="L40" s="18">
        <f>Settings!E$3+('10 Turn Avg Turnout'!$B40*(Settings!E$4+('10 Turn Avg Turnout'!$B40*Settings!E$5)))</f>
        <v>186.95</v>
      </c>
      <c r="M40" s="18">
        <f>Settings!E$6+('10 Turn Avg Turnout'!$B40*(Settings!E$7+('10 Turn Avg Turnout'!$B40*Settings!E$8)))</f>
        <v>50</v>
      </c>
      <c r="N40" s="18">
        <f>Settings!F$3+('10 Turn Avg Turnout'!$B40*(Settings!F$4+('10 Turn Avg Turnout'!$B40*Settings!F$5)))</f>
        <v>186.95</v>
      </c>
      <c r="O40" s="18">
        <f>Settings!F$6+('10 Turn Avg Turnout'!$B40*(Settings!F$7+('10 Turn Avg Turnout'!$B40*Settings!F$8)))</f>
        <v>67.39</v>
      </c>
      <c r="P40" s="18">
        <f>Settings!G$3+('10 Turn Avg Turnout'!$B40*(Settings!G$4+('10 Turn Avg Turnout'!$B40*Settings!G$5)))</f>
        <v>186.95</v>
      </c>
      <c r="Q40" s="18">
        <f>Settings!G$6+('10 Turn Avg Turnout'!$B40*(Settings!G$7+('10 Turn Avg Turnout'!$B40*Settings!G$8)))</f>
        <v>84.78</v>
      </c>
      <c r="R40" s="18">
        <f>Settings!H$3+('10 Turn Avg Turnout'!$B40*(Settings!H$4+('10 Turn Avg Turnout'!$B40*Settings!H$5)))</f>
        <v>186.95</v>
      </c>
      <c r="S40" s="18">
        <f>Settings!H$6+('10 Turn Avg Turnout'!$B40*(Settings!H$7+('10 Turn Avg Turnout'!$B40*Settings!H$8)))</f>
        <v>136.94999999999999</v>
      </c>
      <c r="T40" s="18">
        <f>Settings!I$3+('10 Turn Avg Turnout'!$B40*(Settings!I$4+('10 Turn Avg Turnout'!$B40*Settings!I$5)))</f>
        <v>273.89999999999998</v>
      </c>
      <c r="U40" s="18">
        <f>Settings!I$6+('10 Turn Avg Turnout'!$B40*(Settings!I$7+('10 Turn Avg Turnout'!$B40*Settings!I$8)))</f>
        <v>67.39</v>
      </c>
      <c r="V40" s="18">
        <f>Settings!J$3+('10 Turn Avg Turnout'!$B40*(Settings!J$4+('10 Turn Avg Turnout'!$B40*Settings!J$5)))</f>
        <v>273.89999999999998</v>
      </c>
      <c r="W40" s="18">
        <f>Settings!J$6+('10 Turn Avg Turnout'!$B40*(Settings!J$7+('10 Turn Avg Turnout'!$B40*Settings!J$8)))</f>
        <v>136.94999999999999</v>
      </c>
      <c r="X40" s="18">
        <f>Settings!K$3+('10 Turn Avg Turnout'!$B40*(Settings!K$4+('10 Turn Avg Turnout'!$B40*Settings!K$5)))</f>
        <v>273.89999999999998</v>
      </c>
      <c r="Y40" s="18">
        <f>Settings!K$6+('10 Turn Avg Turnout'!$B40*(Settings!K$7+('10 Turn Avg Turnout'!$B40*Settings!K$8)))</f>
        <v>223.9</v>
      </c>
      <c r="Z40" s="18">
        <f>Settings!L$3+('10 Turn Avg Turnout'!$B40*(Settings!L$4+('10 Turn Avg Turnout'!$B40*Settings!L$5)))</f>
        <v>621.69999999999993</v>
      </c>
      <c r="AA40" s="18">
        <f>Settings!L$6+('10 Turn Avg Turnout'!$B40*(Settings!L$7+('10 Turn Avg Turnout'!$B40*Settings!L$8)))</f>
        <v>484.75</v>
      </c>
      <c r="AB40" s="18">
        <f>Settings!M$3+('10 Turn Avg Turnout'!$B40*(Settings!M$4+('10 Turn Avg Turnout'!$B40*Settings!M$5)))</f>
        <v>969.5</v>
      </c>
      <c r="AC40" s="18">
        <f>Settings!M$6+('10 Turn Avg Turnout'!$B40*(Settings!M$7+('10 Turn Avg Turnout'!$B40*Settings!M$8)))</f>
        <v>136.94999999999999</v>
      </c>
      <c r="AD40" s="18">
        <f>Settings!N$3+('10 Turn Avg Turnout'!$B40*(Settings!N$4+('10 Turn Avg Turnout'!$B40*Settings!N$5)))</f>
        <v>969.5</v>
      </c>
      <c r="AE40" s="18">
        <f>Settings!N$6+('10 Turn Avg Turnout'!$B40*(Settings!N$7+('10 Turn Avg Turnout'!$B40*Settings!N$8)))</f>
        <v>8745</v>
      </c>
      <c r="AF40" s="4"/>
    </row>
    <row r="41" spans="1:32" x14ac:dyDescent="0.25">
      <c r="A41" s="4"/>
      <c r="B41" s="8">
        <v>38</v>
      </c>
      <c r="C41" s="18">
        <f>AVERAGE(MAX(D40*(Settings!$C$15/Settings!$C$14),Settings!$C$16),C40,C39,C38,C37,C36,C35,C34,C33,C32)</f>
        <v>0.57886739303996892</v>
      </c>
      <c r="D41" s="18">
        <f t="shared" si="0"/>
        <v>-1687.6308290461948</v>
      </c>
      <c r="E41" s="18">
        <f>G41*C41</f>
        <v>6207.3108290461951</v>
      </c>
      <c r="F41" s="18">
        <f t="shared" si="1"/>
        <v>4519.68</v>
      </c>
      <c r="G41" s="18">
        <f t="shared" si="1"/>
        <v>10723.2</v>
      </c>
      <c r="H41" s="20">
        <f>Settings!C$3+('10 Turn Avg Turnout'!$B41*(Settings!C$4+('10 Turn Avg Turnout'!$B41*Settings!C$5)))</f>
        <v>118.24</v>
      </c>
      <c r="I41" s="18">
        <f>Settings!C$6+('10 Turn Avg Turnout'!$B41*(Settings!C$7+('10 Turn Avg Turnout'!$B41*Settings!C$8)))</f>
        <v>50</v>
      </c>
      <c r="J41" s="18">
        <f>Settings!D$3+('10 Turn Avg Turnout'!$B41*(Settings!D$4+('10 Turn Avg Turnout'!$B41*Settings!D$5)))</f>
        <v>118.24</v>
      </c>
      <c r="K41" s="18">
        <f>Settings!D$6+('10 Turn Avg Turnout'!$B41*(Settings!D$7+('10 Turn Avg Turnout'!$B41*Settings!D$8)))</f>
        <v>68.239999999999995</v>
      </c>
      <c r="L41" s="18">
        <f>Settings!E$3+('10 Turn Avg Turnout'!$B41*(Settings!E$4+('10 Turn Avg Turnout'!$B41*Settings!E$5)))</f>
        <v>191.20000000000002</v>
      </c>
      <c r="M41" s="18">
        <f>Settings!E$6+('10 Turn Avg Turnout'!$B41*(Settings!E$7+('10 Turn Avg Turnout'!$B41*Settings!E$8)))</f>
        <v>50</v>
      </c>
      <c r="N41" s="18">
        <f>Settings!F$3+('10 Turn Avg Turnout'!$B41*(Settings!F$4+('10 Turn Avg Turnout'!$B41*Settings!F$5)))</f>
        <v>191.20000000000002</v>
      </c>
      <c r="O41" s="18">
        <f>Settings!F$6+('10 Turn Avg Turnout'!$B41*(Settings!F$7+('10 Turn Avg Turnout'!$B41*Settings!F$8)))</f>
        <v>68.239999999999995</v>
      </c>
      <c r="P41" s="18">
        <f>Settings!G$3+('10 Turn Avg Turnout'!$B41*(Settings!G$4+('10 Turn Avg Turnout'!$B41*Settings!G$5)))</f>
        <v>191.20000000000002</v>
      </c>
      <c r="Q41" s="18">
        <f>Settings!G$6+('10 Turn Avg Turnout'!$B41*(Settings!G$7+('10 Turn Avg Turnout'!$B41*Settings!G$8)))</f>
        <v>86.47999999999999</v>
      </c>
      <c r="R41" s="18">
        <f>Settings!H$3+('10 Turn Avg Turnout'!$B41*(Settings!H$4+('10 Turn Avg Turnout'!$B41*Settings!H$5)))</f>
        <v>191.20000000000002</v>
      </c>
      <c r="S41" s="18">
        <f>Settings!H$6+('10 Turn Avg Turnout'!$B41*(Settings!H$7+('10 Turn Avg Turnout'!$B41*Settings!H$8)))</f>
        <v>141.20000000000002</v>
      </c>
      <c r="T41" s="18">
        <f>Settings!I$3+('10 Turn Avg Turnout'!$B41*(Settings!I$4+('10 Turn Avg Turnout'!$B41*Settings!I$5)))</f>
        <v>282.40000000000003</v>
      </c>
      <c r="U41" s="18">
        <f>Settings!I$6+('10 Turn Avg Turnout'!$B41*(Settings!I$7+('10 Turn Avg Turnout'!$B41*Settings!I$8)))</f>
        <v>68.239999999999995</v>
      </c>
      <c r="V41" s="18">
        <f>Settings!J$3+('10 Turn Avg Turnout'!$B41*(Settings!J$4+('10 Turn Avg Turnout'!$B41*Settings!J$5)))</f>
        <v>282.40000000000003</v>
      </c>
      <c r="W41" s="18">
        <f>Settings!J$6+('10 Turn Avg Turnout'!$B41*(Settings!J$7+('10 Turn Avg Turnout'!$B41*Settings!J$8)))</f>
        <v>141.20000000000002</v>
      </c>
      <c r="X41" s="18">
        <f>Settings!K$3+('10 Turn Avg Turnout'!$B41*(Settings!K$4+('10 Turn Avg Turnout'!$B41*Settings!K$5)))</f>
        <v>282.40000000000003</v>
      </c>
      <c r="Y41" s="18">
        <f>Settings!K$6+('10 Turn Avg Turnout'!$B41*(Settings!K$7+('10 Turn Avg Turnout'!$B41*Settings!K$8)))</f>
        <v>232.40000000000003</v>
      </c>
      <c r="Z41" s="18">
        <f>Settings!L$3+('10 Turn Avg Turnout'!$B41*(Settings!L$4+('10 Turn Avg Turnout'!$B41*Settings!L$5)))</f>
        <v>647.20000000000005</v>
      </c>
      <c r="AA41" s="18">
        <f>Settings!L$6+('10 Turn Avg Turnout'!$B41*(Settings!L$7+('10 Turn Avg Turnout'!$B41*Settings!L$8)))</f>
        <v>506</v>
      </c>
      <c r="AB41" s="18">
        <f>Settings!M$3+('10 Turn Avg Turnout'!$B41*(Settings!M$4+('10 Turn Avg Turnout'!$B41*Settings!M$5)))</f>
        <v>1012</v>
      </c>
      <c r="AC41" s="18">
        <f>Settings!M$6+('10 Turn Avg Turnout'!$B41*(Settings!M$7+('10 Turn Avg Turnout'!$B41*Settings!M$8)))</f>
        <v>141.20000000000002</v>
      </c>
      <c r="AD41" s="18">
        <f>Settings!N$3+('10 Turn Avg Turnout'!$B41*(Settings!N$4+('10 Turn Avg Turnout'!$B41*Settings!N$5)))</f>
        <v>1012</v>
      </c>
      <c r="AE41" s="18">
        <f>Settings!N$6+('10 Turn Avg Turnout'!$B41*(Settings!N$7+('10 Turn Avg Turnout'!$B41*Settings!N$8)))</f>
        <v>9170</v>
      </c>
      <c r="AF41" s="4"/>
    </row>
    <row r="42" spans="1:32" x14ac:dyDescent="0.25">
      <c r="A42" s="4"/>
      <c r="B42" s="8">
        <v>39</v>
      </c>
      <c r="C42" s="18">
        <f>AVERAGE(MAX(D41*(Settings!$C$15/Settings!$C$14),Settings!$C$16),C41,C40,C39,C38,C37,C36,C35,C34,C33)</f>
        <v>0.57210527610281059</v>
      </c>
      <c r="D42" s="18">
        <f t="shared" si="0"/>
        <v>-1733.0203292719007</v>
      </c>
      <c r="E42" s="18">
        <f>G42*C42</f>
        <v>6411.0403292719002</v>
      </c>
      <c r="F42" s="18">
        <f t="shared" si="1"/>
        <v>4678.0199999999995</v>
      </c>
      <c r="G42" s="18">
        <f t="shared" si="1"/>
        <v>11206.05</v>
      </c>
      <c r="H42" s="20">
        <f>Settings!C$3+('10 Turn Avg Turnout'!$B42*(Settings!C$4+('10 Turn Avg Turnout'!$B42*Settings!C$5)))</f>
        <v>119.11</v>
      </c>
      <c r="I42" s="18">
        <f>Settings!C$6+('10 Turn Avg Turnout'!$B42*(Settings!C$7+('10 Turn Avg Turnout'!$B42*Settings!C$8)))</f>
        <v>50</v>
      </c>
      <c r="J42" s="18">
        <f>Settings!D$3+('10 Turn Avg Turnout'!$B42*(Settings!D$4+('10 Turn Avg Turnout'!$B42*Settings!D$5)))</f>
        <v>119.11</v>
      </c>
      <c r="K42" s="18">
        <f>Settings!D$6+('10 Turn Avg Turnout'!$B42*(Settings!D$7+('10 Turn Avg Turnout'!$B42*Settings!D$8)))</f>
        <v>69.11</v>
      </c>
      <c r="L42" s="18">
        <f>Settings!E$3+('10 Turn Avg Turnout'!$B42*(Settings!E$4+('10 Turn Avg Turnout'!$B42*Settings!E$5)))</f>
        <v>195.55</v>
      </c>
      <c r="M42" s="18">
        <f>Settings!E$6+('10 Turn Avg Turnout'!$B42*(Settings!E$7+('10 Turn Avg Turnout'!$B42*Settings!E$8)))</f>
        <v>50</v>
      </c>
      <c r="N42" s="18">
        <f>Settings!F$3+('10 Turn Avg Turnout'!$B42*(Settings!F$4+('10 Turn Avg Turnout'!$B42*Settings!F$5)))</f>
        <v>195.55</v>
      </c>
      <c r="O42" s="18">
        <f>Settings!F$6+('10 Turn Avg Turnout'!$B42*(Settings!F$7+('10 Turn Avg Turnout'!$B42*Settings!F$8)))</f>
        <v>69.11</v>
      </c>
      <c r="P42" s="18">
        <f>Settings!G$3+('10 Turn Avg Turnout'!$B42*(Settings!G$4+('10 Turn Avg Turnout'!$B42*Settings!G$5)))</f>
        <v>195.55</v>
      </c>
      <c r="Q42" s="18">
        <f>Settings!G$6+('10 Turn Avg Turnout'!$B42*(Settings!G$7+('10 Turn Avg Turnout'!$B42*Settings!G$8)))</f>
        <v>88.22</v>
      </c>
      <c r="R42" s="18">
        <f>Settings!H$3+('10 Turn Avg Turnout'!$B42*(Settings!H$4+('10 Turn Avg Turnout'!$B42*Settings!H$5)))</f>
        <v>195.55</v>
      </c>
      <c r="S42" s="18">
        <f>Settings!H$6+('10 Turn Avg Turnout'!$B42*(Settings!H$7+('10 Turn Avg Turnout'!$B42*Settings!H$8)))</f>
        <v>145.55000000000001</v>
      </c>
      <c r="T42" s="18">
        <f>Settings!I$3+('10 Turn Avg Turnout'!$B42*(Settings!I$4+('10 Turn Avg Turnout'!$B42*Settings!I$5)))</f>
        <v>291.10000000000002</v>
      </c>
      <c r="U42" s="18">
        <f>Settings!I$6+('10 Turn Avg Turnout'!$B42*(Settings!I$7+('10 Turn Avg Turnout'!$B42*Settings!I$8)))</f>
        <v>69.11</v>
      </c>
      <c r="V42" s="18">
        <f>Settings!J$3+('10 Turn Avg Turnout'!$B42*(Settings!J$4+('10 Turn Avg Turnout'!$B42*Settings!J$5)))</f>
        <v>291.10000000000002</v>
      </c>
      <c r="W42" s="18">
        <f>Settings!J$6+('10 Turn Avg Turnout'!$B42*(Settings!J$7+('10 Turn Avg Turnout'!$B42*Settings!J$8)))</f>
        <v>145.55000000000001</v>
      </c>
      <c r="X42" s="18">
        <f>Settings!K$3+('10 Turn Avg Turnout'!$B42*(Settings!K$4+('10 Turn Avg Turnout'!$B42*Settings!K$5)))</f>
        <v>291.10000000000002</v>
      </c>
      <c r="Y42" s="18">
        <f>Settings!K$6+('10 Turn Avg Turnout'!$B42*(Settings!K$7+('10 Turn Avg Turnout'!$B42*Settings!K$8)))</f>
        <v>241.10000000000002</v>
      </c>
      <c r="Z42" s="18">
        <f>Settings!L$3+('10 Turn Avg Turnout'!$B42*(Settings!L$4+('10 Turn Avg Turnout'!$B42*Settings!L$5)))</f>
        <v>673.3</v>
      </c>
      <c r="AA42" s="18">
        <f>Settings!L$6+('10 Turn Avg Turnout'!$B42*(Settings!L$7+('10 Turn Avg Turnout'!$B42*Settings!L$8)))</f>
        <v>527.75</v>
      </c>
      <c r="AB42" s="18">
        <f>Settings!M$3+('10 Turn Avg Turnout'!$B42*(Settings!M$4+('10 Turn Avg Turnout'!$B42*Settings!M$5)))</f>
        <v>1055.5</v>
      </c>
      <c r="AC42" s="18">
        <f>Settings!M$6+('10 Turn Avg Turnout'!$B42*(Settings!M$7+('10 Turn Avg Turnout'!$B42*Settings!M$8)))</f>
        <v>145.55000000000001</v>
      </c>
      <c r="AD42" s="18">
        <f>Settings!N$3+('10 Turn Avg Turnout'!$B42*(Settings!N$4+('10 Turn Avg Turnout'!$B42*Settings!N$5)))</f>
        <v>1055.5</v>
      </c>
      <c r="AE42" s="18">
        <f>Settings!N$6+('10 Turn Avg Turnout'!$B42*(Settings!N$7+('10 Turn Avg Turnout'!$B42*Settings!N$8)))</f>
        <v>9605</v>
      </c>
      <c r="AF42" s="4"/>
    </row>
    <row r="43" spans="1:32" x14ac:dyDescent="0.25">
      <c r="A43" s="4"/>
      <c r="B43" s="8">
        <v>40</v>
      </c>
      <c r="C43" s="18">
        <f>AVERAGE(MAX(D42*(Settings!$C$15/Settings!$C$14),Settings!$C$16),C42,C41,C40,C39,C38,C37,C36,C35,C34)</f>
        <v>0.56547904630945178</v>
      </c>
      <c r="D43" s="18">
        <f t="shared" si="0"/>
        <v>-1776.1048418205855</v>
      </c>
      <c r="E43" s="18">
        <f>G43*C43</f>
        <v>6616.1048418205855</v>
      </c>
      <c r="F43" s="18">
        <f t="shared" si="1"/>
        <v>4840</v>
      </c>
      <c r="G43" s="18">
        <f t="shared" si="1"/>
        <v>11700</v>
      </c>
      <c r="H43" s="20">
        <f>Settings!C$3+('10 Turn Avg Turnout'!$B43*(Settings!C$4+('10 Turn Avg Turnout'!$B43*Settings!C$5)))</f>
        <v>120</v>
      </c>
      <c r="I43" s="18">
        <f>Settings!C$6+('10 Turn Avg Turnout'!$B43*(Settings!C$7+('10 Turn Avg Turnout'!$B43*Settings!C$8)))</f>
        <v>50</v>
      </c>
      <c r="J43" s="18">
        <f>Settings!D$3+('10 Turn Avg Turnout'!$B43*(Settings!D$4+('10 Turn Avg Turnout'!$B43*Settings!D$5)))</f>
        <v>120</v>
      </c>
      <c r="K43" s="18">
        <f>Settings!D$6+('10 Turn Avg Turnout'!$B43*(Settings!D$7+('10 Turn Avg Turnout'!$B43*Settings!D$8)))</f>
        <v>70</v>
      </c>
      <c r="L43" s="18">
        <f>Settings!E$3+('10 Turn Avg Turnout'!$B43*(Settings!E$4+('10 Turn Avg Turnout'!$B43*Settings!E$5)))</f>
        <v>200</v>
      </c>
      <c r="M43" s="18">
        <f>Settings!E$6+('10 Turn Avg Turnout'!$B43*(Settings!E$7+('10 Turn Avg Turnout'!$B43*Settings!E$8)))</f>
        <v>50</v>
      </c>
      <c r="N43" s="18">
        <f>Settings!F$3+('10 Turn Avg Turnout'!$B43*(Settings!F$4+('10 Turn Avg Turnout'!$B43*Settings!F$5)))</f>
        <v>200</v>
      </c>
      <c r="O43" s="18">
        <f>Settings!F$6+('10 Turn Avg Turnout'!$B43*(Settings!F$7+('10 Turn Avg Turnout'!$B43*Settings!F$8)))</f>
        <v>70</v>
      </c>
      <c r="P43" s="18">
        <f>Settings!G$3+('10 Turn Avg Turnout'!$B43*(Settings!G$4+('10 Turn Avg Turnout'!$B43*Settings!G$5)))</f>
        <v>200</v>
      </c>
      <c r="Q43" s="18">
        <f>Settings!G$6+('10 Turn Avg Turnout'!$B43*(Settings!G$7+('10 Turn Avg Turnout'!$B43*Settings!G$8)))</f>
        <v>90</v>
      </c>
      <c r="R43" s="18">
        <f>Settings!H$3+('10 Turn Avg Turnout'!$B43*(Settings!H$4+('10 Turn Avg Turnout'!$B43*Settings!H$5)))</f>
        <v>200</v>
      </c>
      <c r="S43" s="18">
        <f>Settings!H$6+('10 Turn Avg Turnout'!$B43*(Settings!H$7+('10 Turn Avg Turnout'!$B43*Settings!H$8)))</f>
        <v>150</v>
      </c>
      <c r="T43" s="18">
        <f>Settings!I$3+('10 Turn Avg Turnout'!$B43*(Settings!I$4+('10 Turn Avg Turnout'!$B43*Settings!I$5)))</f>
        <v>300</v>
      </c>
      <c r="U43" s="18">
        <f>Settings!I$6+('10 Turn Avg Turnout'!$B43*(Settings!I$7+('10 Turn Avg Turnout'!$B43*Settings!I$8)))</f>
        <v>70</v>
      </c>
      <c r="V43" s="18">
        <f>Settings!J$3+('10 Turn Avg Turnout'!$B43*(Settings!J$4+('10 Turn Avg Turnout'!$B43*Settings!J$5)))</f>
        <v>300</v>
      </c>
      <c r="W43" s="18">
        <f>Settings!J$6+('10 Turn Avg Turnout'!$B43*(Settings!J$7+('10 Turn Avg Turnout'!$B43*Settings!J$8)))</f>
        <v>150</v>
      </c>
      <c r="X43" s="18">
        <f>Settings!K$3+('10 Turn Avg Turnout'!$B43*(Settings!K$4+('10 Turn Avg Turnout'!$B43*Settings!K$5)))</f>
        <v>300</v>
      </c>
      <c r="Y43" s="18">
        <f>Settings!K$6+('10 Turn Avg Turnout'!$B43*(Settings!K$7+('10 Turn Avg Turnout'!$B43*Settings!K$8)))</f>
        <v>250</v>
      </c>
      <c r="Z43" s="18">
        <f>Settings!L$3+('10 Turn Avg Turnout'!$B43*(Settings!L$4+('10 Turn Avg Turnout'!$B43*Settings!L$5)))</f>
        <v>700</v>
      </c>
      <c r="AA43" s="18">
        <f>Settings!L$6+('10 Turn Avg Turnout'!$B43*(Settings!L$7+('10 Turn Avg Turnout'!$B43*Settings!L$8)))</f>
        <v>550</v>
      </c>
      <c r="AB43" s="18">
        <f>Settings!M$3+('10 Turn Avg Turnout'!$B43*(Settings!M$4+('10 Turn Avg Turnout'!$B43*Settings!M$5)))</f>
        <v>1100</v>
      </c>
      <c r="AC43" s="18">
        <f>Settings!M$6+('10 Turn Avg Turnout'!$B43*(Settings!M$7+('10 Turn Avg Turnout'!$B43*Settings!M$8)))</f>
        <v>150</v>
      </c>
      <c r="AD43" s="18">
        <f>Settings!N$3+('10 Turn Avg Turnout'!$B43*(Settings!N$4+('10 Turn Avg Turnout'!$B43*Settings!N$5)))</f>
        <v>1100</v>
      </c>
      <c r="AE43" s="18">
        <f>Settings!N$6+('10 Turn Avg Turnout'!$B43*(Settings!N$7+('10 Turn Avg Turnout'!$B43*Settings!N$8)))</f>
        <v>10050</v>
      </c>
      <c r="AF43" s="4"/>
    </row>
    <row r="44" spans="1:32" x14ac:dyDescent="0.25">
      <c r="A44" s="4"/>
      <c r="B44" s="8">
        <v>41</v>
      </c>
      <c r="C44" s="18">
        <f>AVERAGE(MAX(D43*(Settings!$C$15/Settings!$C$14),Settings!$C$16),C43,C42,C41,C40,C39,C38,C37,C36,C35)</f>
        <v>0.55898804678101199</v>
      </c>
      <c r="D44" s="18">
        <f t="shared" si="0"/>
        <v>-1816.8570603645903</v>
      </c>
      <c r="E44" s="18">
        <f>G44*C44</f>
        <v>6822.4770603645902</v>
      </c>
      <c r="F44" s="18">
        <f t="shared" si="1"/>
        <v>5005.62</v>
      </c>
      <c r="G44" s="18">
        <f t="shared" si="1"/>
        <v>12205.05</v>
      </c>
      <c r="H44" s="20">
        <f>Settings!C$3+('10 Turn Avg Turnout'!$B44*(Settings!C$4+('10 Turn Avg Turnout'!$B44*Settings!C$5)))</f>
        <v>120.91</v>
      </c>
      <c r="I44" s="18">
        <f>Settings!C$6+('10 Turn Avg Turnout'!$B44*(Settings!C$7+('10 Turn Avg Turnout'!$B44*Settings!C$8)))</f>
        <v>50</v>
      </c>
      <c r="J44" s="18">
        <f>Settings!D$3+('10 Turn Avg Turnout'!$B44*(Settings!D$4+('10 Turn Avg Turnout'!$B44*Settings!D$5)))</f>
        <v>120.91</v>
      </c>
      <c r="K44" s="18">
        <f>Settings!D$6+('10 Turn Avg Turnout'!$B44*(Settings!D$7+('10 Turn Avg Turnout'!$B44*Settings!D$8)))</f>
        <v>70.91</v>
      </c>
      <c r="L44" s="18">
        <f>Settings!E$3+('10 Turn Avg Turnout'!$B44*(Settings!E$4+('10 Turn Avg Turnout'!$B44*Settings!E$5)))</f>
        <v>204.55</v>
      </c>
      <c r="M44" s="18">
        <f>Settings!E$6+('10 Turn Avg Turnout'!$B44*(Settings!E$7+('10 Turn Avg Turnout'!$B44*Settings!E$8)))</f>
        <v>50</v>
      </c>
      <c r="N44" s="18">
        <f>Settings!F$3+('10 Turn Avg Turnout'!$B44*(Settings!F$4+('10 Turn Avg Turnout'!$B44*Settings!F$5)))</f>
        <v>204.55</v>
      </c>
      <c r="O44" s="18">
        <f>Settings!F$6+('10 Turn Avg Turnout'!$B44*(Settings!F$7+('10 Turn Avg Turnout'!$B44*Settings!F$8)))</f>
        <v>70.91</v>
      </c>
      <c r="P44" s="18">
        <f>Settings!G$3+('10 Turn Avg Turnout'!$B44*(Settings!G$4+('10 Turn Avg Turnout'!$B44*Settings!G$5)))</f>
        <v>204.55</v>
      </c>
      <c r="Q44" s="18">
        <f>Settings!G$6+('10 Turn Avg Turnout'!$B44*(Settings!G$7+('10 Turn Avg Turnout'!$B44*Settings!G$8)))</f>
        <v>91.82</v>
      </c>
      <c r="R44" s="18">
        <f>Settings!H$3+('10 Turn Avg Turnout'!$B44*(Settings!H$4+('10 Turn Avg Turnout'!$B44*Settings!H$5)))</f>
        <v>204.55</v>
      </c>
      <c r="S44" s="18">
        <f>Settings!H$6+('10 Turn Avg Turnout'!$B44*(Settings!H$7+('10 Turn Avg Turnout'!$B44*Settings!H$8)))</f>
        <v>154.55000000000001</v>
      </c>
      <c r="T44" s="18">
        <f>Settings!I$3+('10 Turn Avg Turnout'!$B44*(Settings!I$4+('10 Turn Avg Turnout'!$B44*Settings!I$5)))</f>
        <v>309.10000000000002</v>
      </c>
      <c r="U44" s="18">
        <f>Settings!I$6+('10 Turn Avg Turnout'!$B44*(Settings!I$7+('10 Turn Avg Turnout'!$B44*Settings!I$8)))</f>
        <v>70.91</v>
      </c>
      <c r="V44" s="18">
        <f>Settings!J$3+('10 Turn Avg Turnout'!$B44*(Settings!J$4+('10 Turn Avg Turnout'!$B44*Settings!J$5)))</f>
        <v>309.10000000000002</v>
      </c>
      <c r="W44" s="18">
        <f>Settings!J$6+('10 Turn Avg Turnout'!$B44*(Settings!J$7+('10 Turn Avg Turnout'!$B44*Settings!J$8)))</f>
        <v>154.55000000000001</v>
      </c>
      <c r="X44" s="18">
        <f>Settings!K$3+('10 Turn Avg Turnout'!$B44*(Settings!K$4+('10 Turn Avg Turnout'!$B44*Settings!K$5)))</f>
        <v>309.10000000000002</v>
      </c>
      <c r="Y44" s="18">
        <f>Settings!K$6+('10 Turn Avg Turnout'!$B44*(Settings!K$7+('10 Turn Avg Turnout'!$B44*Settings!K$8)))</f>
        <v>259.10000000000002</v>
      </c>
      <c r="Z44" s="18">
        <f>Settings!L$3+('10 Turn Avg Turnout'!$B44*(Settings!L$4+('10 Turn Avg Turnout'!$B44*Settings!L$5)))</f>
        <v>727.3</v>
      </c>
      <c r="AA44" s="18">
        <f>Settings!L$6+('10 Turn Avg Turnout'!$B44*(Settings!L$7+('10 Turn Avg Turnout'!$B44*Settings!L$8)))</f>
        <v>572.75</v>
      </c>
      <c r="AB44" s="18">
        <f>Settings!M$3+('10 Turn Avg Turnout'!$B44*(Settings!M$4+('10 Turn Avg Turnout'!$B44*Settings!M$5)))</f>
        <v>1145.5</v>
      </c>
      <c r="AC44" s="18">
        <f>Settings!M$6+('10 Turn Avg Turnout'!$B44*(Settings!M$7+('10 Turn Avg Turnout'!$B44*Settings!M$8)))</f>
        <v>154.55000000000001</v>
      </c>
      <c r="AD44" s="18">
        <f>Settings!N$3+('10 Turn Avg Turnout'!$B44*(Settings!N$4+('10 Turn Avg Turnout'!$B44*Settings!N$5)))</f>
        <v>1145.5</v>
      </c>
      <c r="AE44" s="18">
        <f>Settings!N$6+('10 Turn Avg Turnout'!$B44*(Settings!N$7+('10 Turn Avg Turnout'!$B44*Settings!N$8)))</f>
        <v>10505</v>
      </c>
      <c r="AF44" s="4"/>
    </row>
    <row r="45" spans="1:32" x14ac:dyDescent="0.25">
      <c r="A45" s="4"/>
      <c r="B45" s="8">
        <v>42</v>
      </c>
      <c r="C45" s="18">
        <f>AVERAGE(MAX(D44*(Settings!$C$15/Settings!$C$14),Settings!$C$16),C44,C43,C42,C41,C40,C39,C38,C37,C36)</f>
        <v>0.55263076945137812</v>
      </c>
      <c r="D45" s="18">
        <f t="shared" si="0"/>
        <v>-1855.2465443448718</v>
      </c>
      <c r="E45" s="18">
        <f>G45*C45</f>
        <v>7030.1265443448719</v>
      </c>
      <c r="F45" s="18">
        <f t="shared" si="1"/>
        <v>5174.88</v>
      </c>
      <c r="G45" s="18">
        <f t="shared" si="1"/>
        <v>12721.2</v>
      </c>
      <c r="H45" s="20">
        <f>Settings!C$3+('10 Turn Avg Turnout'!$B45*(Settings!C$4+('10 Turn Avg Turnout'!$B45*Settings!C$5)))</f>
        <v>121.84</v>
      </c>
      <c r="I45" s="18">
        <f>Settings!C$6+('10 Turn Avg Turnout'!$B45*(Settings!C$7+('10 Turn Avg Turnout'!$B45*Settings!C$8)))</f>
        <v>50</v>
      </c>
      <c r="J45" s="18">
        <f>Settings!D$3+('10 Turn Avg Turnout'!$B45*(Settings!D$4+('10 Turn Avg Turnout'!$B45*Settings!D$5)))</f>
        <v>121.84</v>
      </c>
      <c r="K45" s="18">
        <f>Settings!D$6+('10 Turn Avg Turnout'!$B45*(Settings!D$7+('10 Turn Avg Turnout'!$B45*Settings!D$8)))</f>
        <v>71.84</v>
      </c>
      <c r="L45" s="18">
        <f>Settings!E$3+('10 Turn Avg Turnout'!$B45*(Settings!E$4+('10 Turn Avg Turnout'!$B45*Settings!E$5)))</f>
        <v>209.2</v>
      </c>
      <c r="M45" s="18">
        <f>Settings!E$6+('10 Turn Avg Turnout'!$B45*(Settings!E$7+('10 Turn Avg Turnout'!$B45*Settings!E$8)))</f>
        <v>50</v>
      </c>
      <c r="N45" s="18">
        <f>Settings!F$3+('10 Turn Avg Turnout'!$B45*(Settings!F$4+('10 Turn Avg Turnout'!$B45*Settings!F$5)))</f>
        <v>209.2</v>
      </c>
      <c r="O45" s="18">
        <f>Settings!F$6+('10 Turn Avg Turnout'!$B45*(Settings!F$7+('10 Turn Avg Turnout'!$B45*Settings!F$8)))</f>
        <v>71.84</v>
      </c>
      <c r="P45" s="18">
        <f>Settings!G$3+('10 Turn Avg Turnout'!$B45*(Settings!G$4+('10 Turn Avg Turnout'!$B45*Settings!G$5)))</f>
        <v>209.2</v>
      </c>
      <c r="Q45" s="18">
        <f>Settings!G$6+('10 Turn Avg Turnout'!$B45*(Settings!G$7+('10 Turn Avg Turnout'!$B45*Settings!G$8)))</f>
        <v>93.68</v>
      </c>
      <c r="R45" s="18">
        <f>Settings!H$3+('10 Turn Avg Turnout'!$B45*(Settings!H$4+('10 Turn Avg Turnout'!$B45*Settings!H$5)))</f>
        <v>209.2</v>
      </c>
      <c r="S45" s="18">
        <f>Settings!H$6+('10 Turn Avg Turnout'!$B45*(Settings!H$7+('10 Turn Avg Turnout'!$B45*Settings!H$8)))</f>
        <v>159.19999999999999</v>
      </c>
      <c r="T45" s="18">
        <f>Settings!I$3+('10 Turn Avg Turnout'!$B45*(Settings!I$4+('10 Turn Avg Turnout'!$B45*Settings!I$5)))</f>
        <v>318.39999999999998</v>
      </c>
      <c r="U45" s="18">
        <f>Settings!I$6+('10 Turn Avg Turnout'!$B45*(Settings!I$7+('10 Turn Avg Turnout'!$B45*Settings!I$8)))</f>
        <v>71.84</v>
      </c>
      <c r="V45" s="18">
        <f>Settings!J$3+('10 Turn Avg Turnout'!$B45*(Settings!J$4+('10 Turn Avg Turnout'!$B45*Settings!J$5)))</f>
        <v>318.39999999999998</v>
      </c>
      <c r="W45" s="18">
        <f>Settings!J$6+('10 Turn Avg Turnout'!$B45*(Settings!J$7+('10 Turn Avg Turnout'!$B45*Settings!J$8)))</f>
        <v>159.19999999999999</v>
      </c>
      <c r="X45" s="18">
        <f>Settings!K$3+('10 Turn Avg Turnout'!$B45*(Settings!K$4+('10 Turn Avg Turnout'!$B45*Settings!K$5)))</f>
        <v>318.39999999999998</v>
      </c>
      <c r="Y45" s="18">
        <f>Settings!K$6+('10 Turn Avg Turnout'!$B45*(Settings!K$7+('10 Turn Avg Turnout'!$B45*Settings!K$8)))</f>
        <v>268.39999999999998</v>
      </c>
      <c r="Z45" s="18">
        <f>Settings!L$3+('10 Turn Avg Turnout'!$B45*(Settings!L$4+('10 Turn Avg Turnout'!$B45*Settings!L$5)))</f>
        <v>755.19999999999993</v>
      </c>
      <c r="AA45" s="18">
        <f>Settings!L$6+('10 Turn Avg Turnout'!$B45*(Settings!L$7+('10 Turn Avg Turnout'!$B45*Settings!L$8)))</f>
        <v>596</v>
      </c>
      <c r="AB45" s="18">
        <f>Settings!M$3+('10 Turn Avg Turnout'!$B45*(Settings!M$4+('10 Turn Avg Turnout'!$B45*Settings!M$5)))</f>
        <v>1192</v>
      </c>
      <c r="AC45" s="18">
        <f>Settings!M$6+('10 Turn Avg Turnout'!$B45*(Settings!M$7+('10 Turn Avg Turnout'!$B45*Settings!M$8)))</f>
        <v>159.19999999999999</v>
      </c>
      <c r="AD45" s="18">
        <f>Settings!N$3+('10 Turn Avg Turnout'!$B45*(Settings!N$4+('10 Turn Avg Turnout'!$B45*Settings!N$5)))</f>
        <v>1192</v>
      </c>
      <c r="AE45" s="18">
        <f>Settings!N$6+('10 Turn Avg Turnout'!$B45*(Settings!N$7+('10 Turn Avg Turnout'!$B45*Settings!N$8)))</f>
        <v>10970</v>
      </c>
      <c r="AF45" s="4"/>
    </row>
    <row r="46" spans="1:32" x14ac:dyDescent="0.25">
      <c r="A46" s="4"/>
      <c r="B46" s="8">
        <v>43</v>
      </c>
      <c r="C46" s="18">
        <f>AVERAGE(MAX(D45*(Settings!$C$15/Settings!$C$14),Settings!$C$16),C45,C44,C43,C42,C41,C40,C39,C38,C37)</f>
        <v>0.54640502376531264</v>
      </c>
      <c r="D46" s="18">
        <f t="shared" si="0"/>
        <v>-1891.2396371035557</v>
      </c>
      <c r="E46" s="18">
        <f>G46*C46</f>
        <v>7239.0196371035563</v>
      </c>
      <c r="F46" s="18">
        <f t="shared" si="1"/>
        <v>5347.7800000000007</v>
      </c>
      <c r="G46" s="18">
        <f t="shared" si="1"/>
        <v>13248.45</v>
      </c>
      <c r="H46" s="20">
        <f>Settings!C$3+('10 Turn Avg Turnout'!$B46*(Settings!C$4+('10 Turn Avg Turnout'!$B46*Settings!C$5)))</f>
        <v>122.79</v>
      </c>
      <c r="I46" s="18">
        <f>Settings!C$6+('10 Turn Avg Turnout'!$B46*(Settings!C$7+('10 Turn Avg Turnout'!$B46*Settings!C$8)))</f>
        <v>50</v>
      </c>
      <c r="J46" s="18">
        <f>Settings!D$3+('10 Turn Avg Turnout'!$B46*(Settings!D$4+('10 Turn Avg Turnout'!$B46*Settings!D$5)))</f>
        <v>122.79</v>
      </c>
      <c r="K46" s="18">
        <f>Settings!D$6+('10 Turn Avg Turnout'!$B46*(Settings!D$7+('10 Turn Avg Turnout'!$B46*Settings!D$8)))</f>
        <v>72.790000000000006</v>
      </c>
      <c r="L46" s="18">
        <f>Settings!E$3+('10 Turn Avg Turnout'!$B46*(Settings!E$4+('10 Turn Avg Turnout'!$B46*Settings!E$5)))</f>
        <v>213.95</v>
      </c>
      <c r="M46" s="18">
        <f>Settings!E$6+('10 Turn Avg Turnout'!$B46*(Settings!E$7+('10 Turn Avg Turnout'!$B46*Settings!E$8)))</f>
        <v>50</v>
      </c>
      <c r="N46" s="18">
        <f>Settings!F$3+('10 Turn Avg Turnout'!$B46*(Settings!F$4+('10 Turn Avg Turnout'!$B46*Settings!F$5)))</f>
        <v>213.95</v>
      </c>
      <c r="O46" s="18">
        <f>Settings!F$6+('10 Turn Avg Turnout'!$B46*(Settings!F$7+('10 Turn Avg Turnout'!$B46*Settings!F$8)))</f>
        <v>72.790000000000006</v>
      </c>
      <c r="P46" s="18">
        <f>Settings!G$3+('10 Turn Avg Turnout'!$B46*(Settings!G$4+('10 Turn Avg Turnout'!$B46*Settings!G$5)))</f>
        <v>213.95</v>
      </c>
      <c r="Q46" s="18">
        <f>Settings!G$6+('10 Turn Avg Turnout'!$B46*(Settings!G$7+('10 Turn Avg Turnout'!$B46*Settings!G$8)))</f>
        <v>95.580000000000013</v>
      </c>
      <c r="R46" s="18">
        <f>Settings!H$3+('10 Turn Avg Turnout'!$B46*(Settings!H$4+('10 Turn Avg Turnout'!$B46*Settings!H$5)))</f>
        <v>213.95</v>
      </c>
      <c r="S46" s="18">
        <f>Settings!H$6+('10 Turn Avg Turnout'!$B46*(Settings!H$7+('10 Turn Avg Turnout'!$B46*Settings!H$8)))</f>
        <v>163.95</v>
      </c>
      <c r="T46" s="18">
        <f>Settings!I$3+('10 Turn Avg Turnout'!$B46*(Settings!I$4+('10 Turn Avg Turnout'!$B46*Settings!I$5)))</f>
        <v>327.9</v>
      </c>
      <c r="U46" s="18">
        <f>Settings!I$6+('10 Turn Avg Turnout'!$B46*(Settings!I$7+('10 Turn Avg Turnout'!$B46*Settings!I$8)))</f>
        <v>72.790000000000006</v>
      </c>
      <c r="V46" s="18">
        <f>Settings!J$3+('10 Turn Avg Turnout'!$B46*(Settings!J$4+('10 Turn Avg Turnout'!$B46*Settings!J$5)))</f>
        <v>327.9</v>
      </c>
      <c r="W46" s="18">
        <f>Settings!J$6+('10 Turn Avg Turnout'!$B46*(Settings!J$7+('10 Turn Avg Turnout'!$B46*Settings!J$8)))</f>
        <v>163.95</v>
      </c>
      <c r="X46" s="18">
        <f>Settings!K$3+('10 Turn Avg Turnout'!$B46*(Settings!K$4+('10 Turn Avg Turnout'!$B46*Settings!K$5)))</f>
        <v>327.9</v>
      </c>
      <c r="Y46" s="18">
        <f>Settings!K$6+('10 Turn Avg Turnout'!$B46*(Settings!K$7+('10 Turn Avg Turnout'!$B46*Settings!K$8)))</f>
        <v>277.89999999999998</v>
      </c>
      <c r="Z46" s="18">
        <f>Settings!L$3+('10 Turn Avg Turnout'!$B46*(Settings!L$4+('10 Turn Avg Turnout'!$B46*Settings!L$5)))</f>
        <v>783.7</v>
      </c>
      <c r="AA46" s="18">
        <f>Settings!L$6+('10 Turn Avg Turnout'!$B46*(Settings!L$7+('10 Turn Avg Turnout'!$B46*Settings!L$8)))</f>
        <v>619.75</v>
      </c>
      <c r="AB46" s="18">
        <f>Settings!M$3+('10 Turn Avg Turnout'!$B46*(Settings!M$4+('10 Turn Avg Turnout'!$B46*Settings!M$5)))</f>
        <v>1239.5</v>
      </c>
      <c r="AC46" s="18">
        <f>Settings!M$6+('10 Turn Avg Turnout'!$B46*(Settings!M$7+('10 Turn Avg Turnout'!$B46*Settings!M$8)))</f>
        <v>163.95</v>
      </c>
      <c r="AD46" s="18">
        <f>Settings!N$3+('10 Turn Avg Turnout'!$B46*(Settings!N$4+('10 Turn Avg Turnout'!$B46*Settings!N$5)))</f>
        <v>1239.5</v>
      </c>
      <c r="AE46" s="18">
        <f>Settings!N$6+('10 Turn Avg Turnout'!$B46*(Settings!N$7+('10 Turn Avg Turnout'!$B46*Settings!N$8)))</f>
        <v>11445</v>
      </c>
      <c r="AF46" s="4"/>
    </row>
    <row r="47" spans="1:32" x14ac:dyDescent="0.25">
      <c r="A47" s="4"/>
      <c r="B47" s="8">
        <v>44</v>
      </c>
      <c r="C47" s="18">
        <f>AVERAGE(MAX(D46*(Settings!$C$15/Settings!$C$14),Settings!$C$16),C46,C45,C44,C43,C42,C41,C40,C39,C38)</f>
        <v>0.54030813271081024</v>
      </c>
      <c r="D47" s="18">
        <f t="shared" si="0"/>
        <v>-1924.8001640573984</v>
      </c>
      <c r="E47" s="18">
        <f>G47*C47</f>
        <v>7449.1201640573981</v>
      </c>
      <c r="F47" s="18">
        <f t="shared" si="1"/>
        <v>5524.32</v>
      </c>
      <c r="G47" s="18">
        <f t="shared" si="1"/>
        <v>13786.8</v>
      </c>
      <c r="H47" s="20">
        <f>Settings!C$3+('10 Turn Avg Turnout'!$B47*(Settings!C$4+('10 Turn Avg Turnout'!$B47*Settings!C$5)))</f>
        <v>123.76</v>
      </c>
      <c r="I47" s="18">
        <f>Settings!C$6+('10 Turn Avg Turnout'!$B47*(Settings!C$7+('10 Turn Avg Turnout'!$B47*Settings!C$8)))</f>
        <v>50</v>
      </c>
      <c r="J47" s="18">
        <f>Settings!D$3+('10 Turn Avg Turnout'!$B47*(Settings!D$4+('10 Turn Avg Turnout'!$B47*Settings!D$5)))</f>
        <v>123.76</v>
      </c>
      <c r="K47" s="18">
        <f>Settings!D$6+('10 Turn Avg Turnout'!$B47*(Settings!D$7+('10 Turn Avg Turnout'!$B47*Settings!D$8)))</f>
        <v>73.760000000000005</v>
      </c>
      <c r="L47" s="18">
        <f>Settings!E$3+('10 Turn Avg Turnout'!$B47*(Settings!E$4+('10 Turn Avg Turnout'!$B47*Settings!E$5)))</f>
        <v>218.8</v>
      </c>
      <c r="M47" s="18">
        <f>Settings!E$6+('10 Turn Avg Turnout'!$B47*(Settings!E$7+('10 Turn Avg Turnout'!$B47*Settings!E$8)))</f>
        <v>50</v>
      </c>
      <c r="N47" s="18">
        <f>Settings!F$3+('10 Turn Avg Turnout'!$B47*(Settings!F$4+('10 Turn Avg Turnout'!$B47*Settings!F$5)))</f>
        <v>218.8</v>
      </c>
      <c r="O47" s="18">
        <f>Settings!F$6+('10 Turn Avg Turnout'!$B47*(Settings!F$7+('10 Turn Avg Turnout'!$B47*Settings!F$8)))</f>
        <v>73.760000000000005</v>
      </c>
      <c r="P47" s="18">
        <f>Settings!G$3+('10 Turn Avg Turnout'!$B47*(Settings!G$4+('10 Turn Avg Turnout'!$B47*Settings!G$5)))</f>
        <v>218.8</v>
      </c>
      <c r="Q47" s="18">
        <f>Settings!G$6+('10 Turn Avg Turnout'!$B47*(Settings!G$7+('10 Turn Avg Turnout'!$B47*Settings!G$8)))</f>
        <v>97.52000000000001</v>
      </c>
      <c r="R47" s="18">
        <f>Settings!H$3+('10 Turn Avg Turnout'!$B47*(Settings!H$4+('10 Turn Avg Turnout'!$B47*Settings!H$5)))</f>
        <v>218.8</v>
      </c>
      <c r="S47" s="18">
        <f>Settings!H$6+('10 Turn Avg Turnout'!$B47*(Settings!H$7+('10 Turn Avg Turnout'!$B47*Settings!H$8)))</f>
        <v>168.8</v>
      </c>
      <c r="T47" s="18">
        <f>Settings!I$3+('10 Turn Avg Turnout'!$B47*(Settings!I$4+('10 Turn Avg Turnout'!$B47*Settings!I$5)))</f>
        <v>337.6</v>
      </c>
      <c r="U47" s="18">
        <f>Settings!I$6+('10 Turn Avg Turnout'!$B47*(Settings!I$7+('10 Turn Avg Turnout'!$B47*Settings!I$8)))</f>
        <v>73.760000000000005</v>
      </c>
      <c r="V47" s="18">
        <f>Settings!J$3+('10 Turn Avg Turnout'!$B47*(Settings!J$4+('10 Turn Avg Turnout'!$B47*Settings!J$5)))</f>
        <v>337.6</v>
      </c>
      <c r="W47" s="18">
        <f>Settings!J$6+('10 Turn Avg Turnout'!$B47*(Settings!J$7+('10 Turn Avg Turnout'!$B47*Settings!J$8)))</f>
        <v>168.8</v>
      </c>
      <c r="X47" s="18">
        <f>Settings!K$3+('10 Turn Avg Turnout'!$B47*(Settings!K$4+('10 Turn Avg Turnout'!$B47*Settings!K$5)))</f>
        <v>337.6</v>
      </c>
      <c r="Y47" s="18">
        <f>Settings!K$6+('10 Turn Avg Turnout'!$B47*(Settings!K$7+('10 Turn Avg Turnout'!$B47*Settings!K$8)))</f>
        <v>287.60000000000002</v>
      </c>
      <c r="Z47" s="18">
        <f>Settings!L$3+('10 Turn Avg Turnout'!$B47*(Settings!L$4+('10 Turn Avg Turnout'!$B47*Settings!L$5)))</f>
        <v>812.8</v>
      </c>
      <c r="AA47" s="18">
        <f>Settings!L$6+('10 Turn Avg Turnout'!$B47*(Settings!L$7+('10 Turn Avg Turnout'!$B47*Settings!L$8)))</f>
        <v>644</v>
      </c>
      <c r="AB47" s="18">
        <f>Settings!M$3+('10 Turn Avg Turnout'!$B47*(Settings!M$4+('10 Turn Avg Turnout'!$B47*Settings!M$5)))</f>
        <v>1288</v>
      </c>
      <c r="AC47" s="18">
        <f>Settings!M$6+('10 Turn Avg Turnout'!$B47*(Settings!M$7+('10 Turn Avg Turnout'!$B47*Settings!M$8)))</f>
        <v>168.8</v>
      </c>
      <c r="AD47" s="18">
        <f>Settings!N$3+('10 Turn Avg Turnout'!$B47*(Settings!N$4+('10 Turn Avg Turnout'!$B47*Settings!N$5)))</f>
        <v>1288</v>
      </c>
      <c r="AE47" s="18">
        <f>Settings!N$6+('10 Turn Avg Turnout'!$B47*(Settings!N$7+('10 Turn Avg Turnout'!$B47*Settings!N$8)))</f>
        <v>11930</v>
      </c>
      <c r="AF47" s="4"/>
    </row>
    <row r="48" spans="1:32" x14ac:dyDescent="0.25">
      <c r="A48" s="4"/>
      <c r="B48" s="8">
        <v>45</v>
      </c>
      <c r="C48" s="18">
        <f>AVERAGE(MAX(D47*(Settings!$C$15/Settings!$C$14),Settings!$C$16),C47,C46,C45,C44,C43,C42,C41,C40,C39)</f>
        <v>0.53433714615845285</v>
      </c>
      <c r="D48" s="18">
        <f t="shared" si="0"/>
        <v>-1955.8909116141194</v>
      </c>
      <c r="E48" s="18">
        <f>G48*C48</f>
        <v>7660.3909116141194</v>
      </c>
      <c r="F48" s="18">
        <f t="shared" si="1"/>
        <v>5704.5</v>
      </c>
      <c r="G48" s="18">
        <f t="shared" si="1"/>
        <v>14336.25</v>
      </c>
      <c r="H48" s="20">
        <f>Settings!C$3+('10 Turn Avg Turnout'!$B48*(Settings!C$4+('10 Turn Avg Turnout'!$B48*Settings!C$5)))</f>
        <v>124.75</v>
      </c>
      <c r="I48" s="18">
        <f>Settings!C$6+('10 Turn Avg Turnout'!$B48*(Settings!C$7+('10 Turn Avg Turnout'!$B48*Settings!C$8)))</f>
        <v>50</v>
      </c>
      <c r="J48" s="18">
        <f>Settings!D$3+('10 Turn Avg Turnout'!$B48*(Settings!D$4+('10 Turn Avg Turnout'!$B48*Settings!D$5)))</f>
        <v>124.75</v>
      </c>
      <c r="K48" s="18">
        <f>Settings!D$6+('10 Turn Avg Turnout'!$B48*(Settings!D$7+('10 Turn Avg Turnout'!$B48*Settings!D$8)))</f>
        <v>74.75</v>
      </c>
      <c r="L48" s="18">
        <f>Settings!E$3+('10 Turn Avg Turnout'!$B48*(Settings!E$4+('10 Turn Avg Turnout'!$B48*Settings!E$5)))</f>
        <v>223.75</v>
      </c>
      <c r="M48" s="18">
        <f>Settings!E$6+('10 Turn Avg Turnout'!$B48*(Settings!E$7+('10 Turn Avg Turnout'!$B48*Settings!E$8)))</f>
        <v>50</v>
      </c>
      <c r="N48" s="18">
        <f>Settings!F$3+('10 Turn Avg Turnout'!$B48*(Settings!F$4+('10 Turn Avg Turnout'!$B48*Settings!F$5)))</f>
        <v>223.75</v>
      </c>
      <c r="O48" s="18">
        <f>Settings!F$6+('10 Turn Avg Turnout'!$B48*(Settings!F$7+('10 Turn Avg Turnout'!$B48*Settings!F$8)))</f>
        <v>74.75</v>
      </c>
      <c r="P48" s="18">
        <f>Settings!G$3+('10 Turn Avg Turnout'!$B48*(Settings!G$4+('10 Turn Avg Turnout'!$B48*Settings!G$5)))</f>
        <v>223.75</v>
      </c>
      <c r="Q48" s="18">
        <f>Settings!G$6+('10 Turn Avg Turnout'!$B48*(Settings!G$7+('10 Turn Avg Turnout'!$B48*Settings!G$8)))</f>
        <v>99.5</v>
      </c>
      <c r="R48" s="18">
        <f>Settings!H$3+('10 Turn Avg Turnout'!$B48*(Settings!H$4+('10 Turn Avg Turnout'!$B48*Settings!H$5)))</f>
        <v>223.75</v>
      </c>
      <c r="S48" s="18">
        <f>Settings!H$6+('10 Turn Avg Turnout'!$B48*(Settings!H$7+('10 Turn Avg Turnout'!$B48*Settings!H$8)))</f>
        <v>173.75</v>
      </c>
      <c r="T48" s="18">
        <f>Settings!I$3+('10 Turn Avg Turnout'!$B48*(Settings!I$4+('10 Turn Avg Turnout'!$B48*Settings!I$5)))</f>
        <v>347.5</v>
      </c>
      <c r="U48" s="18">
        <f>Settings!I$6+('10 Turn Avg Turnout'!$B48*(Settings!I$7+('10 Turn Avg Turnout'!$B48*Settings!I$8)))</f>
        <v>74.75</v>
      </c>
      <c r="V48" s="18">
        <f>Settings!J$3+('10 Turn Avg Turnout'!$B48*(Settings!J$4+('10 Turn Avg Turnout'!$B48*Settings!J$5)))</f>
        <v>347.5</v>
      </c>
      <c r="W48" s="18">
        <f>Settings!J$6+('10 Turn Avg Turnout'!$B48*(Settings!J$7+('10 Turn Avg Turnout'!$B48*Settings!J$8)))</f>
        <v>173.75</v>
      </c>
      <c r="X48" s="18">
        <f>Settings!K$3+('10 Turn Avg Turnout'!$B48*(Settings!K$4+('10 Turn Avg Turnout'!$B48*Settings!K$5)))</f>
        <v>347.5</v>
      </c>
      <c r="Y48" s="18">
        <f>Settings!K$6+('10 Turn Avg Turnout'!$B48*(Settings!K$7+('10 Turn Avg Turnout'!$B48*Settings!K$8)))</f>
        <v>297.5</v>
      </c>
      <c r="Z48" s="18">
        <f>Settings!L$3+('10 Turn Avg Turnout'!$B48*(Settings!L$4+('10 Turn Avg Turnout'!$B48*Settings!L$5)))</f>
        <v>842.5</v>
      </c>
      <c r="AA48" s="18">
        <f>Settings!L$6+('10 Turn Avg Turnout'!$B48*(Settings!L$7+('10 Turn Avg Turnout'!$B48*Settings!L$8)))</f>
        <v>668.75</v>
      </c>
      <c r="AB48" s="18">
        <f>Settings!M$3+('10 Turn Avg Turnout'!$B48*(Settings!M$4+('10 Turn Avg Turnout'!$B48*Settings!M$5)))</f>
        <v>1337.5</v>
      </c>
      <c r="AC48" s="18">
        <f>Settings!M$6+('10 Turn Avg Turnout'!$B48*(Settings!M$7+('10 Turn Avg Turnout'!$B48*Settings!M$8)))</f>
        <v>173.75</v>
      </c>
      <c r="AD48" s="18">
        <f>Settings!N$3+('10 Turn Avg Turnout'!$B48*(Settings!N$4+('10 Turn Avg Turnout'!$B48*Settings!N$5)))</f>
        <v>1337.5</v>
      </c>
      <c r="AE48" s="18">
        <f>Settings!N$6+('10 Turn Avg Turnout'!$B48*(Settings!N$7+('10 Turn Avg Turnout'!$B48*Settings!N$8)))</f>
        <v>12425</v>
      </c>
      <c r="AF48" s="4"/>
    </row>
    <row r="49" spans="1:32" x14ac:dyDescent="0.25">
      <c r="A49" s="4"/>
      <c r="B49" s="8">
        <v>46</v>
      </c>
      <c r="C49" s="18">
        <f>AVERAGE(MAX(D48*(Settings!$C$15/Settings!$C$14),Settings!$C$16),C48,C47,C46,C45,C44,C43,C42,C41,C40)</f>
        <v>0.52848905583947148</v>
      </c>
      <c r="D49" s="18">
        <f t="shared" si="0"/>
        <v>-1984.4757670294384</v>
      </c>
      <c r="E49" s="18">
        <f>G49*C49</f>
        <v>7872.7957670294381</v>
      </c>
      <c r="F49" s="18">
        <f t="shared" si="1"/>
        <v>5888.32</v>
      </c>
      <c r="G49" s="18">
        <f t="shared" si="1"/>
        <v>14896.8</v>
      </c>
      <c r="H49" s="20">
        <f>Settings!C$3+('10 Turn Avg Turnout'!$B49*(Settings!C$4+('10 Turn Avg Turnout'!$B49*Settings!C$5)))</f>
        <v>125.76</v>
      </c>
      <c r="I49" s="18">
        <f>Settings!C$6+('10 Turn Avg Turnout'!$B49*(Settings!C$7+('10 Turn Avg Turnout'!$B49*Settings!C$8)))</f>
        <v>50</v>
      </c>
      <c r="J49" s="18">
        <f>Settings!D$3+('10 Turn Avg Turnout'!$B49*(Settings!D$4+('10 Turn Avg Turnout'!$B49*Settings!D$5)))</f>
        <v>125.76</v>
      </c>
      <c r="K49" s="18">
        <f>Settings!D$6+('10 Turn Avg Turnout'!$B49*(Settings!D$7+('10 Turn Avg Turnout'!$B49*Settings!D$8)))</f>
        <v>75.760000000000005</v>
      </c>
      <c r="L49" s="18">
        <f>Settings!E$3+('10 Turn Avg Turnout'!$B49*(Settings!E$4+('10 Turn Avg Turnout'!$B49*Settings!E$5)))</f>
        <v>228.8</v>
      </c>
      <c r="M49" s="18">
        <f>Settings!E$6+('10 Turn Avg Turnout'!$B49*(Settings!E$7+('10 Turn Avg Turnout'!$B49*Settings!E$8)))</f>
        <v>50</v>
      </c>
      <c r="N49" s="18">
        <f>Settings!F$3+('10 Turn Avg Turnout'!$B49*(Settings!F$4+('10 Turn Avg Turnout'!$B49*Settings!F$5)))</f>
        <v>228.8</v>
      </c>
      <c r="O49" s="18">
        <f>Settings!F$6+('10 Turn Avg Turnout'!$B49*(Settings!F$7+('10 Turn Avg Turnout'!$B49*Settings!F$8)))</f>
        <v>75.760000000000005</v>
      </c>
      <c r="P49" s="18">
        <f>Settings!G$3+('10 Turn Avg Turnout'!$B49*(Settings!G$4+('10 Turn Avg Turnout'!$B49*Settings!G$5)))</f>
        <v>228.8</v>
      </c>
      <c r="Q49" s="18">
        <f>Settings!G$6+('10 Turn Avg Turnout'!$B49*(Settings!G$7+('10 Turn Avg Turnout'!$B49*Settings!G$8)))</f>
        <v>101.52000000000001</v>
      </c>
      <c r="R49" s="18">
        <f>Settings!H$3+('10 Turn Avg Turnout'!$B49*(Settings!H$4+('10 Turn Avg Turnout'!$B49*Settings!H$5)))</f>
        <v>228.8</v>
      </c>
      <c r="S49" s="18">
        <f>Settings!H$6+('10 Turn Avg Turnout'!$B49*(Settings!H$7+('10 Turn Avg Turnout'!$B49*Settings!H$8)))</f>
        <v>178.8</v>
      </c>
      <c r="T49" s="18">
        <f>Settings!I$3+('10 Turn Avg Turnout'!$B49*(Settings!I$4+('10 Turn Avg Turnout'!$B49*Settings!I$5)))</f>
        <v>357.6</v>
      </c>
      <c r="U49" s="18">
        <f>Settings!I$6+('10 Turn Avg Turnout'!$B49*(Settings!I$7+('10 Turn Avg Turnout'!$B49*Settings!I$8)))</f>
        <v>75.760000000000005</v>
      </c>
      <c r="V49" s="18">
        <f>Settings!J$3+('10 Turn Avg Turnout'!$B49*(Settings!J$4+('10 Turn Avg Turnout'!$B49*Settings!J$5)))</f>
        <v>357.6</v>
      </c>
      <c r="W49" s="18">
        <f>Settings!J$6+('10 Turn Avg Turnout'!$B49*(Settings!J$7+('10 Turn Avg Turnout'!$B49*Settings!J$8)))</f>
        <v>178.8</v>
      </c>
      <c r="X49" s="18">
        <f>Settings!K$3+('10 Turn Avg Turnout'!$B49*(Settings!K$4+('10 Turn Avg Turnout'!$B49*Settings!K$5)))</f>
        <v>357.6</v>
      </c>
      <c r="Y49" s="18">
        <f>Settings!K$6+('10 Turn Avg Turnout'!$B49*(Settings!K$7+('10 Turn Avg Turnout'!$B49*Settings!K$8)))</f>
        <v>307.60000000000002</v>
      </c>
      <c r="Z49" s="18">
        <f>Settings!L$3+('10 Turn Avg Turnout'!$B49*(Settings!L$4+('10 Turn Avg Turnout'!$B49*Settings!L$5)))</f>
        <v>872.79999999999984</v>
      </c>
      <c r="AA49" s="18">
        <f>Settings!L$6+('10 Turn Avg Turnout'!$B49*(Settings!L$7+('10 Turn Avg Turnout'!$B49*Settings!L$8)))</f>
        <v>694</v>
      </c>
      <c r="AB49" s="18">
        <f>Settings!M$3+('10 Turn Avg Turnout'!$B49*(Settings!M$4+('10 Turn Avg Turnout'!$B49*Settings!M$5)))</f>
        <v>1388</v>
      </c>
      <c r="AC49" s="18">
        <f>Settings!M$6+('10 Turn Avg Turnout'!$B49*(Settings!M$7+('10 Turn Avg Turnout'!$B49*Settings!M$8)))</f>
        <v>178.8</v>
      </c>
      <c r="AD49" s="18">
        <f>Settings!N$3+('10 Turn Avg Turnout'!$B49*(Settings!N$4+('10 Turn Avg Turnout'!$B49*Settings!N$5)))</f>
        <v>1388</v>
      </c>
      <c r="AE49" s="18">
        <f>Settings!N$6+('10 Turn Avg Turnout'!$B49*(Settings!N$7+('10 Turn Avg Turnout'!$B49*Settings!N$8)))</f>
        <v>12930</v>
      </c>
      <c r="AF49" s="4"/>
    </row>
    <row r="50" spans="1:32" x14ac:dyDescent="0.25">
      <c r="A50" s="4"/>
      <c r="B50" s="8">
        <v>47</v>
      </c>
      <c r="C50" s="18">
        <f>AVERAGE(MAX(D49*(Settings!$C$15/Settings!$C$14),Settings!$C$16),C49,C48,C47,C46,C45,C44,C43,C42,C41)</f>
        <v>0.52276098901586698</v>
      </c>
      <c r="D50" s="18">
        <f t="shared" si="0"/>
        <v>-2010.522220542487</v>
      </c>
      <c r="E50" s="18">
        <f>G50*C50</f>
        <v>8086.3022205424877</v>
      </c>
      <c r="F50" s="18">
        <f t="shared" si="1"/>
        <v>6075.7800000000007</v>
      </c>
      <c r="G50" s="18">
        <f t="shared" si="1"/>
        <v>15468.45</v>
      </c>
      <c r="H50" s="20">
        <f>Settings!C$3+('10 Turn Avg Turnout'!$B50*(Settings!C$4+('10 Turn Avg Turnout'!$B50*Settings!C$5)))</f>
        <v>126.79</v>
      </c>
      <c r="I50" s="18">
        <f>Settings!C$6+('10 Turn Avg Turnout'!$B50*(Settings!C$7+('10 Turn Avg Turnout'!$B50*Settings!C$8)))</f>
        <v>50</v>
      </c>
      <c r="J50" s="18">
        <f>Settings!D$3+('10 Turn Avg Turnout'!$B50*(Settings!D$4+('10 Turn Avg Turnout'!$B50*Settings!D$5)))</f>
        <v>126.79</v>
      </c>
      <c r="K50" s="18">
        <f>Settings!D$6+('10 Turn Avg Turnout'!$B50*(Settings!D$7+('10 Turn Avg Turnout'!$B50*Settings!D$8)))</f>
        <v>76.790000000000006</v>
      </c>
      <c r="L50" s="18">
        <f>Settings!E$3+('10 Turn Avg Turnout'!$B50*(Settings!E$4+('10 Turn Avg Turnout'!$B50*Settings!E$5)))</f>
        <v>233.95000000000002</v>
      </c>
      <c r="M50" s="18">
        <f>Settings!E$6+('10 Turn Avg Turnout'!$B50*(Settings!E$7+('10 Turn Avg Turnout'!$B50*Settings!E$8)))</f>
        <v>50</v>
      </c>
      <c r="N50" s="18">
        <f>Settings!F$3+('10 Turn Avg Turnout'!$B50*(Settings!F$4+('10 Turn Avg Turnout'!$B50*Settings!F$5)))</f>
        <v>233.95000000000002</v>
      </c>
      <c r="O50" s="18">
        <f>Settings!F$6+('10 Turn Avg Turnout'!$B50*(Settings!F$7+('10 Turn Avg Turnout'!$B50*Settings!F$8)))</f>
        <v>76.790000000000006</v>
      </c>
      <c r="P50" s="18">
        <f>Settings!G$3+('10 Turn Avg Turnout'!$B50*(Settings!G$4+('10 Turn Avg Turnout'!$B50*Settings!G$5)))</f>
        <v>233.95000000000002</v>
      </c>
      <c r="Q50" s="18">
        <f>Settings!G$6+('10 Turn Avg Turnout'!$B50*(Settings!G$7+('10 Turn Avg Turnout'!$B50*Settings!G$8)))</f>
        <v>103.58000000000001</v>
      </c>
      <c r="R50" s="18">
        <f>Settings!H$3+('10 Turn Avg Turnout'!$B50*(Settings!H$4+('10 Turn Avg Turnout'!$B50*Settings!H$5)))</f>
        <v>233.95000000000002</v>
      </c>
      <c r="S50" s="18">
        <f>Settings!H$6+('10 Turn Avg Turnout'!$B50*(Settings!H$7+('10 Turn Avg Turnout'!$B50*Settings!H$8)))</f>
        <v>183.95000000000002</v>
      </c>
      <c r="T50" s="18">
        <f>Settings!I$3+('10 Turn Avg Turnout'!$B50*(Settings!I$4+('10 Turn Avg Turnout'!$B50*Settings!I$5)))</f>
        <v>367.90000000000003</v>
      </c>
      <c r="U50" s="18">
        <f>Settings!I$6+('10 Turn Avg Turnout'!$B50*(Settings!I$7+('10 Turn Avg Turnout'!$B50*Settings!I$8)))</f>
        <v>76.790000000000006</v>
      </c>
      <c r="V50" s="18">
        <f>Settings!J$3+('10 Turn Avg Turnout'!$B50*(Settings!J$4+('10 Turn Avg Turnout'!$B50*Settings!J$5)))</f>
        <v>367.90000000000003</v>
      </c>
      <c r="W50" s="18">
        <f>Settings!J$6+('10 Turn Avg Turnout'!$B50*(Settings!J$7+('10 Turn Avg Turnout'!$B50*Settings!J$8)))</f>
        <v>183.95000000000002</v>
      </c>
      <c r="X50" s="18">
        <f>Settings!K$3+('10 Turn Avg Turnout'!$B50*(Settings!K$4+('10 Turn Avg Turnout'!$B50*Settings!K$5)))</f>
        <v>367.90000000000003</v>
      </c>
      <c r="Y50" s="18">
        <f>Settings!K$6+('10 Turn Avg Turnout'!$B50*(Settings!K$7+('10 Turn Avg Turnout'!$B50*Settings!K$8)))</f>
        <v>317.90000000000003</v>
      </c>
      <c r="Z50" s="18">
        <f>Settings!L$3+('10 Turn Avg Turnout'!$B50*(Settings!L$4+('10 Turn Avg Turnout'!$B50*Settings!L$5)))</f>
        <v>903.7</v>
      </c>
      <c r="AA50" s="18">
        <f>Settings!L$6+('10 Turn Avg Turnout'!$B50*(Settings!L$7+('10 Turn Avg Turnout'!$B50*Settings!L$8)))</f>
        <v>719.75</v>
      </c>
      <c r="AB50" s="18">
        <f>Settings!M$3+('10 Turn Avg Turnout'!$B50*(Settings!M$4+('10 Turn Avg Turnout'!$B50*Settings!M$5)))</f>
        <v>1439.5</v>
      </c>
      <c r="AC50" s="18">
        <f>Settings!M$6+('10 Turn Avg Turnout'!$B50*(Settings!M$7+('10 Turn Avg Turnout'!$B50*Settings!M$8)))</f>
        <v>183.95000000000002</v>
      </c>
      <c r="AD50" s="18">
        <f>Settings!N$3+('10 Turn Avg Turnout'!$B50*(Settings!N$4+('10 Turn Avg Turnout'!$B50*Settings!N$5)))</f>
        <v>1439.5</v>
      </c>
      <c r="AE50" s="18">
        <f>Settings!N$6+('10 Turn Avg Turnout'!$B50*(Settings!N$7+('10 Turn Avg Turnout'!$B50*Settings!N$8)))</f>
        <v>13445</v>
      </c>
      <c r="AF50" s="4"/>
    </row>
    <row r="51" spans="1:32" x14ac:dyDescent="0.25">
      <c r="A51" s="4"/>
      <c r="B51" s="8">
        <v>48</v>
      </c>
      <c r="C51" s="18">
        <f>AVERAGE(MAX(D50*(Settings!$C$15/Settings!$C$14),Settings!$C$16),C50,C49,C48,C47,C46,C45,C44,C43,C42)</f>
        <v>0.51715034861345666</v>
      </c>
      <c r="D51" s="18">
        <f t="shared" si="0"/>
        <v>-2034.0036756643158</v>
      </c>
      <c r="E51" s="18">
        <f>G51*C51</f>
        <v>8300.8836756643159</v>
      </c>
      <c r="F51" s="18">
        <f t="shared" si="1"/>
        <v>6266.88</v>
      </c>
      <c r="G51" s="18">
        <f t="shared" si="1"/>
        <v>16051.2</v>
      </c>
      <c r="H51" s="20">
        <f>Settings!C$3+('10 Turn Avg Turnout'!$B51*(Settings!C$4+('10 Turn Avg Turnout'!$B51*Settings!C$5)))</f>
        <v>127.84</v>
      </c>
      <c r="I51" s="18">
        <f>Settings!C$6+('10 Turn Avg Turnout'!$B51*(Settings!C$7+('10 Turn Avg Turnout'!$B51*Settings!C$8)))</f>
        <v>50</v>
      </c>
      <c r="J51" s="18">
        <f>Settings!D$3+('10 Turn Avg Turnout'!$B51*(Settings!D$4+('10 Turn Avg Turnout'!$B51*Settings!D$5)))</f>
        <v>127.84</v>
      </c>
      <c r="K51" s="18">
        <f>Settings!D$6+('10 Turn Avg Turnout'!$B51*(Settings!D$7+('10 Turn Avg Turnout'!$B51*Settings!D$8)))</f>
        <v>77.84</v>
      </c>
      <c r="L51" s="18">
        <f>Settings!E$3+('10 Turn Avg Turnout'!$B51*(Settings!E$4+('10 Turn Avg Turnout'!$B51*Settings!E$5)))</f>
        <v>239.20000000000002</v>
      </c>
      <c r="M51" s="18">
        <f>Settings!E$6+('10 Turn Avg Turnout'!$B51*(Settings!E$7+('10 Turn Avg Turnout'!$B51*Settings!E$8)))</f>
        <v>50</v>
      </c>
      <c r="N51" s="18">
        <f>Settings!F$3+('10 Turn Avg Turnout'!$B51*(Settings!F$4+('10 Turn Avg Turnout'!$B51*Settings!F$5)))</f>
        <v>239.20000000000002</v>
      </c>
      <c r="O51" s="18">
        <f>Settings!F$6+('10 Turn Avg Turnout'!$B51*(Settings!F$7+('10 Turn Avg Turnout'!$B51*Settings!F$8)))</f>
        <v>77.84</v>
      </c>
      <c r="P51" s="18">
        <f>Settings!G$3+('10 Turn Avg Turnout'!$B51*(Settings!G$4+('10 Turn Avg Turnout'!$B51*Settings!G$5)))</f>
        <v>239.20000000000002</v>
      </c>
      <c r="Q51" s="18">
        <f>Settings!G$6+('10 Turn Avg Turnout'!$B51*(Settings!G$7+('10 Turn Avg Turnout'!$B51*Settings!G$8)))</f>
        <v>105.67999999999999</v>
      </c>
      <c r="R51" s="18">
        <f>Settings!H$3+('10 Turn Avg Turnout'!$B51*(Settings!H$4+('10 Turn Avg Turnout'!$B51*Settings!H$5)))</f>
        <v>239.20000000000002</v>
      </c>
      <c r="S51" s="18">
        <f>Settings!H$6+('10 Turn Avg Turnout'!$B51*(Settings!H$7+('10 Turn Avg Turnout'!$B51*Settings!H$8)))</f>
        <v>189.20000000000002</v>
      </c>
      <c r="T51" s="18">
        <f>Settings!I$3+('10 Turn Avg Turnout'!$B51*(Settings!I$4+('10 Turn Avg Turnout'!$B51*Settings!I$5)))</f>
        <v>378.40000000000003</v>
      </c>
      <c r="U51" s="18">
        <f>Settings!I$6+('10 Turn Avg Turnout'!$B51*(Settings!I$7+('10 Turn Avg Turnout'!$B51*Settings!I$8)))</f>
        <v>77.84</v>
      </c>
      <c r="V51" s="18">
        <f>Settings!J$3+('10 Turn Avg Turnout'!$B51*(Settings!J$4+('10 Turn Avg Turnout'!$B51*Settings!J$5)))</f>
        <v>378.40000000000003</v>
      </c>
      <c r="W51" s="18">
        <f>Settings!J$6+('10 Turn Avg Turnout'!$B51*(Settings!J$7+('10 Turn Avg Turnout'!$B51*Settings!J$8)))</f>
        <v>189.20000000000002</v>
      </c>
      <c r="X51" s="18">
        <f>Settings!K$3+('10 Turn Avg Turnout'!$B51*(Settings!K$4+('10 Turn Avg Turnout'!$B51*Settings!K$5)))</f>
        <v>378.40000000000003</v>
      </c>
      <c r="Y51" s="18">
        <f>Settings!K$6+('10 Turn Avg Turnout'!$B51*(Settings!K$7+('10 Turn Avg Turnout'!$B51*Settings!K$8)))</f>
        <v>328.40000000000003</v>
      </c>
      <c r="Z51" s="18">
        <f>Settings!L$3+('10 Turn Avg Turnout'!$B51*(Settings!L$4+('10 Turn Avg Turnout'!$B51*Settings!L$5)))</f>
        <v>935.19999999999993</v>
      </c>
      <c r="AA51" s="18">
        <f>Settings!L$6+('10 Turn Avg Turnout'!$B51*(Settings!L$7+('10 Turn Avg Turnout'!$B51*Settings!L$8)))</f>
        <v>746</v>
      </c>
      <c r="AB51" s="18">
        <f>Settings!M$3+('10 Turn Avg Turnout'!$B51*(Settings!M$4+('10 Turn Avg Turnout'!$B51*Settings!M$5)))</f>
        <v>1492</v>
      </c>
      <c r="AC51" s="18">
        <f>Settings!M$6+('10 Turn Avg Turnout'!$B51*(Settings!M$7+('10 Turn Avg Turnout'!$B51*Settings!M$8)))</f>
        <v>189.20000000000002</v>
      </c>
      <c r="AD51" s="18">
        <f>Settings!N$3+('10 Turn Avg Turnout'!$B51*(Settings!N$4+('10 Turn Avg Turnout'!$B51*Settings!N$5)))</f>
        <v>1492</v>
      </c>
      <c r="AE51" s="18">
        <f>Settings!N$6+('10 Turn Avg Turnout'!$B51*(Settings!N$7+('10 Turn Avg Turnout'!$B51*Settings!N$8)))</f>
        <v>13970</v>
      </c>
      <c r="AF51" s="4"/>
    </row>
    <row r="52" spans="1:32" x14ac:dyDescent="0.25">
      <c r="A52" s="4"/>
      <c r="B52" s="8">
        <v>49</v>
      </c>
      <c r="C52" s="18">
        <f>AVERAGE(MAX(D51*(Settings!$C$15/Settings!$C$14),Settings!$C$16),C51,C50,C49,C48,C47,C46,C45,C44,C43)</f>
        <v>0.51165485586452131</v>
      </c>
      <c r="D52" s="18">
        <f t="shared" si="0"/>
        <v>-2054.9006586077494</v>
      </c>
      <c r="E52" s="18">
        <f>G52*C52</f>
        <v>8516.5206586077493</v>
      </c>
      <c r="F52" s="18">
        <f t="shared" si="1"/>
        <v>6461.62</v>
      </c>
      <c r="G52" s="18">
        <f t="shared" si="1"/>
        <v>16645.05</v>
      </c>
      <c r="H52" s="20">
        <f>Settings!C$3+('10 Turn Avg Turnout'!$B52*(Settings!C$4+('10 Turn Avg Turnout'!$B52*Settings!C$5)))</f>
        <v>128.91</v>
      </c>
      <c r="I52" s="18">
        <f>Settings!C$6+('10 Turn Avg Turnout'!$B52*(Settings!C$7+('10 Turn Avg Turnout'!$B52*Settings!C$8)))</f>
        <v>50</v>
      </c>
      <c r="J52" s="18">
        <f>Settings!D$3+('10 Turn Avg Turnout'!$B52*(Settings!D$4+('10 Turn Avg Turnout'!$B52*Settings!D$5)))</f>
        <v>128.91</v>
      </c>
      <c r="K52" s="18">
        <f>Settings!D$6+('10 Turn Avg Turnout'!$B52*(Settings!D$7+('10 Turn Avg Turnout'!$B52*Settings!D$8)))</f>
        <v>78.91</v>
      </c>
      <c r="L52" s="18">
        <f>Settings!E$3+('10 Turn Avg Turnout'!$B52*(Settings!E$4+('10 Turn Avg Turnout'!$B52*Settings!E$5)))</f>
        <v>244.55</v>
      </c>
      <c r="M52" s="18">
        <f>Settings!E$6+('10 Turn Avg Turnout'!$B52*(Settings!E$7+('10 Turn Avg Turnout'!$B52*Settings!E$8)))</f>
        <v>50</v>
      </c>
      <c r="N52" s="18">
        <f>Settings!F$3+('10 Turn Avg Turnout'!$B52*(Settings!F$4+('10 Turn Avg Turnout'!$B52*Settings!F$5)))</f>
        <v>244.55</v>
      </c>
      <c r="O52" s="18">
        <f>Settings!F$6+('10 Turn Avg Turnout'!$B52*(Settings!F$7+('10 Turn Avg Turnout'!$B52*Settings!F$8)))</f>
        <v>78.91</v>
      </c>
      <c r="P52" s="18">
        <f>Settings!G$3+('10 Turn Avg Turnout'!$B52*(Settings!G$4+('10 Turn Avg Turnout'!$B52*Settings!G$5)))</f>
        <v>244.55</v>
      </c>
      <c r="Q52" s="18">
        <f>Settings!G$6+('10 Turn Avg Turnout'!$B52*(Settings!G$7+('10 Turn Avg Turnout'!$B52*Settings!G$8)))</f>
        <v>107.82</v>
      </c>
      <c r="R52" s="18">
        <f>Settings!H$3+('10 Turn Avg Turnout'!$B52*(Settings!H$4+('10 Turn Avg Turnout'!$B52*Settings!H$5)))</f>
        <v>244.55</v>
      </c>
      <c r="S52" s="18">
        <f>Settings!H$6+('10 Turn Avg Turnout'!$B52*(Settings!H$7+('10 Turn Avg Turnout'!$B52*Settings!H$8)))</f>
        <v>194.55</v>
      </c>
      <c r="T52" s="18">
        <f>Settings!I$3+('10 Turn Avg Turnout'!$B52*(Settings!I$4+('10 Turn Avg Turnout'!$B52*Settings!I$5)))</f>
        <v>389.1</v>
      </c>
      <c r="U52" s="18">
        <f>Settings!I$6+('10 Turn Avg Turnout'!$B52*(Settings!I$7+('10 Turn Avg Turnout'!$B52*Settings!I$8)))</f>
        <v>78.91</v>
      </c>
      <c r="V52" s="18">
        <f>Settings!J$3+('10 Turn Avg Turnout'!$B52*(Settings!J$4+('10 Turn Avg Turnout'!$B52*Settings!J$5)))</f>
        <v>389.1</v>
      </c>
      <c r="W52" s="18">
        <f>Settings!J$6+('10 Turn Avg Turnout'!$B52*(Settings!J$7+('10 Turn Avg Turnout'!$B52*Settings!J$8)))</f>
        <v>194.55</v>
      </c>
      <c r="X52" s="18">
        <f>Settings!K$3+('10 Turn Avg Turnout'!$B52*(Settings!K$4+('10 Turn Avg Turnout'!$B52*Settings!K$5)))</f>
        <v>389.1</v>
      </c>
      <c r="Y52" s="18">
        <f>Settings!K$6+('10 Turn Avg Turnout'!$B52*(Settings!K$7+('10 Turn Avg Turnout'!$B52*Settings!K$8)))</f>
        <v>339.1</v>
      </c>
      <c r="Z52" s="18">
        <f>Settings!L$3+('10 Turn Avg Turnout'!$B52*(Settings!L$4+('10 Turn Avg Turnout'!$B52*Settings!L$5)))</f>
        <v>967.3</v>
      </c>
      <c r="AA52" s="18">
        <f>Settings!L$6+('10 Turn Avg Turnout'!$B52*(Settings!L$7+('10 Turn Avg Turnout'!$B52*Settings!L$8)))</f>
        <v>772.75</v>
      </c>
      <c r="AB52" s="18">
        <f>Settings!M$3+('10 Turn Avg Turnout'!$B52*(Settings!M$4+('10 Turn Avg Turnout'!$B52*Settings!M$5)))</f>
        <v>1545.5</v>
      </c>
      <c r="AC52" s="18">
        <f>Settings!M$6+('10 Turn Avg Turnout'!$B52*(Settings!M$7+('10 Turn Avg Turnout'!$B52*Settings!M$8)))</f>
        <v>194.55</v>
      </c>
      <c r="AD52" s="18">
        <f>Settings!N$3+('10 Turn Avg Turnout'!$B52*(Settings!N$4+('10 Turn Avg Turnout'!$B52*Settings!N$5)))</f>
        <v>1545.5</v>
      </c>
      <c r="AE52" s="18">
        <f>Settings!N$6+('10 Turn Avg Turnout'!$B52*(Settings!N$7+('10 Turn Avg Turnout'!$B52*Settings!N$8)))</f>
        <v>14505</v>
      </c>
      <c r="AF52" s="4"/>
    </row>
    <row r="53" spans="1:32" x14ac:dyDescent="0.25">
      <c r="A53" s="4"/>
      <c r="B53" s="8">
        <v>50</v>
      </c>
      <c r="C53" s="18">
        <f>AVERAGE(MAX(D52*(Settings!$C$15/Settings!$C$14),Settings!$C$16),C52,C51,C50,C49,C48,C47,C46,C45,C44)</f>
        <v>0.5062724368200282</v>
      </c>
      <c r="D53" s="18">
        <f t="shared" si="0"/>
        <v>-2073.1995351454862</v>
      </c>
      <c r="E53" s="18">
        <f>G53*C53</f>
        <v>8733.1995351454862</v>
      </c>
      <c r="F53" s="18">
        <f t="shared" si="1"/>
        <v>6660</v>
      </c>
      <c r="G53" s="18">
        <f t="shared" si="1"/>
        <v>17250</v>
      </c>
      <c r="H53" s="20">
        <f>Settings!C$3+('10 Turn Avg Turnout'!$B53*(Settings!C$4+('10 Turn Avg Turnout'!$B53*Settings!C$5)))</f>
        <v>130</v>
      </c>
      <c r="I53" s="18">
        <f>Settings!C$6+('10 Turn Avg Turnout'!$B53*(Settings!C$7+('10 Turn Avg Turnout'!$B53*Settings!C$8)))</f>
        <v>50</v>
      </c>
      <c r="J53" s="18">
        <f>Settings!D$3+('10 Turn Avg Turnout'!$B53*(Settings!D$4+('10 Turn Avg Turnout'!$B53*Settings!D$5)))</f>
        <v>130</v>
      </c>
      <c r="K53" s="18">
        <f>Settings!D$6+('10 Turn Avg Turnout'!$B53*(Settings!D$7+('10 Turn Avg Turnout'!$B53*Settings!D$8)))</f>
        <v>80</v>
      </c>
      <c r="L53" s="18">
        <f>Settings!E$3+('10 Turn Avg Turnout'!$B53*(Settings!E$4+('10 Turn Avg Turnout'!$B53*Settings!E$5)))</f>
        <v>250</v>
      </c>
      <c r="M53" s="18">
        <f>Settings!E$6+('10 Turn Avg Turnout'!$B53*(Settings!E$7+('10 Turn Avg Turnout'!$B53*Settings!E$8)))</f>
        <v>50</v>
      </c>
      <c r="N53" s="18">
        <f>Settings!F$3+('10 Turn Avg Turnout'!$B53*(Settings!F$4+('10 Turn Avg Turnout'!$B53*Settings!F$5)))</f>
        <v>250</v>
      </c>
      <c r="O53" s="18">
        <f>Settings!F$6+('10 Turn Avg Turnout'!$B53*(Settings!F$7+('10 Turn Avg Turnout'!$B53*Settings!F$8)))</f>
        <v>80</v>
      </c>
      <c r="P53" s="18">
        <f>Settings!G$3+('10 Turn Avg Turnout'!$B53*(Settings!G$4+('10 Turn Avg Turnout'!$B53*Settings!G$5)))</f>
        <v>250</v>
      </c>
      <c r="Q53" s="18">
        <f>Settings!G$6+('10 Turn Avg Turnout'!$B53*(Settings!G$7+('10 Turn Avg Turnout'!$B53*Settings!G$8)))</f>
        <v>110</v>
      </c>
      <c r="R53" s="18">
        <f>Settings!H$3+('10 Turn Avg Turnout'!$B53*(Settings!H$4+('10 Turn Avg Turnout'!$B53*Settings!H$5)))</f>
        <v>250</v>
      </c>
      <c r="S53" s="18">
        <f>Settings!H$6+('10 Turn Avg Turnout'!$B53*(Settings!H$7+('10 Turn Avg Turnout'!$B53*Settings!H$8)))</f>
        <v>200</v>
      </c>
      <c r="T53" s="18">
        <f>Settings!I$3+('10 Turn Avg Turnout'!$B53*(Settings!I$4+('10 Turn Avg Turnout'!$B53*Settings!I$5)))</f>
        <v>400</v>
      </c>
      <c r="U53" s="18">
        <f>Settings!I$6+('10 Turn Avg Turnout'!$B53*(Settings!I$7+('10 Turn Avg Turnout'!$B53*Settings!I$8)))</f>
        <v>80</v>
      </c>
      <c r="V53" s="18">
        <f>Settings!J$3+('10 Turn Avg Turnout'!$B53*(Settings!J$4+('10 Turn Avg Turnout'!$B53*Settings!J$5)))</f>
        <v>400</v>
      </c>
      <c r="W53" s="18">
        <f>Settings!J$6+('10 Turn Avg Turnout'!$B53*(Settings!J$7+('10 Turn Avg Turnout'!$B53*Settings!J$8)))</f>
        <v>200</v>
      </c>
      <c r="X53" s="18">
        <f>Settings!K$3+('10 Turn Avg Turnout'!$B53*(Settings!K$4+('10 Turn Avg Turnout'!$B53*Settings!K$5)))</f>
        <v>400</v>
      </c>
      <c r="Y53" s="18">
        <f>Settings!K$6+('10 Turn Avg Turnout'!$B53*(Settings!K$7+('10 Turn Avg Turnout'!$B53*Settings!K$8)))</f>
        <v>350</v>
      </c>
      <c r="Z53" s="18">
        <f>Settings!L$3+('10 Turn Avg Turnout'!$B53*(Settings!L$4+('10 Turn Avg Turnout'!$B53*Settings!L$5)))</f>
        <v>1000</v>
      </c>
      <c r="AA53" s="18">
        <f>Settings!L$6+('10 Turn Avg Turnout'!$B53*(Settings!L$7+('10 Turn Avg Turnout'!$B53*Settings!L$8)))</f>
        <v>800</v>
      </c>
      <c r="AB53" s="18">
        <f>Settings!M$3+('10 Turn Avg Turnout'!$B53*(Settings!M$4+('10 Turn Avg Turnout'!$B53*Settings!M$5)))</f>
        <v>1600</v>
      </c>
      <c r="AC53" s="18">
        <f>Settings!M$6+('10 Turn Avg Turnout'!$B53*(Settings!M$7+('10 Turn Avg Turnout'!$B53*Settings!M$8)))</f>
        <v>200</v>
      </c>
      <c r="AD53" s="18">
        <f>Settings!N$3+('10 Turn Avg Turnout'!$B53*(Settings!N$4+('10 Turn Avg Turnout'!$B53*Settings!N$5)))</f>
        <v>1600</v>
      </c>
      <c r="AE53" s="18">
        <f>Settings!N$6+('10 Turn Avg Turnout'!$B53*(Settings!N$7+('10 Turn Avg Turnout'!$B53*Settings!N$8)))</f>
        <v>15050</v>
      </c>
      <c r="AF53" s="4"/>
    </row>
    <row r="54" spans="1:32" x14ac:dyDescent="0.25">
      <c r="A54" s="4"/>
      <c r="B54" s="8">
        <v>51</v>
      </c>
      <c r="C54" s="18">
        <f>AVERAGE(MAX(D53*(Settings!$C$15/Settings!$C$14),Settings!$C$16),C53,C52,C51,C50,C49,C48,C47,C46,C45)</f>
        <v>0.50100087582392983</v>
      </c>
      <c r="D54" s="18">
        <f t="shared" si="0"/>
        <v>-2088.8866975141218</v>
      </c>
      <c r="E54" s="18">
        <f>G54*C54</f>
        <v>8950.9066975141213</v>
      </c>
      <c r="F54" s="18">
        <f t="shared" si="1"/>
        <v>6862.0199999999995</v>
      </c>
      <c r="G54" s="18">
        <f t="shared" si="1"/>
        <v>17866.05</v>
      </c>
      <c r="H54" s="20">
        <f>Settings!C$3+('10 Turn Avg Turnout'!$B54*(Settings!C$4+('10 Turn Avg Turnout'!$B54*Settings!C$5)))</f>
        <v>131.11000000000001</v>
      </c>
      <c r="I54" s="18">
        <f>Settings!C$6+('10 Turn Avg Turnout'!$B54*(Settings!C$7+('10 Turn Avg Turnout'!$B54*Settings!C$8)))</f>
        <v>50</v>
      </c>
      <c r="J54" s="18">
        <f>Settings!D$3+('10 Turn Avg Turnout'!$B54*(Settings!D$4+('10 Turn Avg Turnout'!$B54*Settings!D$5)))</f>
        <v>131.11000000000001</v>
      </c>
      <c r="K54" s="18">
        <f>Settings!D$6+('10 Turn Avg Turnout'!$B54*(Settings!D$7+('10 Turn Avg Turnout'!$B54*Settings!D$8)))</f>
        <v>81.11</v>
      </c>
      <c r="L54" s="18">
        <f>Settings!E$3+('10 Turn Avg Turnout'!$B54*(Settings!E$4+('10 Turn Avg Turnout'!$B54*Settings!E$5)))</f>
        <v>255.55</v>
      </c>
      <c r="M54" s="18">
        <f>Settings!E$6+('10 Turn Avg Turnout'!$B54*(Settings!E$7+('10 Turn Avg Turnout'!$B54*Settings!E$8)))</f>
        <v>50</v>
      </c>
      <c r="N54" s="18">
        <f>Settings!F$3+('10 Turn Avg Turnout'!$B54*(Settings!F$4+('10 Turn Avg Turnout'!$B54*Settings!F$5)))</f>
        <v>255.55</v>
      </c>
      <c r="O54" s="18">
        <f>Settings!F$6+('10 Turn Avg Turnout'!$B54*(Settings!F$7+('10 Turn Avg Turnout'!$B54*Settings!F$8)))</f>
        <v>81.11</v>
      </c>
      <c r="P54" s="18">
        <f>Settings!G$3+('10 Turn Avg Turnout'!$B54*(Settings!G$4+('10 Turn Avg Turnout'!$B54*Settings!G$5)))</f>
        <v>255.55</v>
      </c>
      <c r="Q54" s="18">
        <f>Settings!G$6+('10 Turn Avg Turnout'!$B54*(Settings!G$7+('10 Turn Avg Turnout'!$B54*Settings!G$8)))</f>
        <v>112.22</v>
      </c>
      <c r="R54" s="18">
        <f>Settings!H$3+('10 Turn Avg Turnout'!$B54*(Settings!H$4+('10 Turn Avg Turnout'!$B54*Settings!H$5)))</f>
        <v>255.55</v>
      </c>
      <c r="S54" s="18">
        <f>Settings!H$6+('10 Turn Avg Turnout'!$B54*(Settings!H$7+('10 Turn Avg Turnout'!$B54*Settings!H$8)))</f>
        <v>205.55</v>
      </c>
      <c r="T54" s="18">
        <f>Settings!I$3+('10 Turn Avg Turnout'!$B54*(Settings!I$4+('10 Turn Avg Turnout'!$B54*Settings!I$5)))</f>
        <v>411.1</v>
      </c>
      <c r="U54" s="18">
        <f>Settings!I$6+('10 Turn Avg Turnout'!$B54*(Settings!I$7+('10 Turn Avg Turnout'!$B54*Settings!I$8)))</f>
        <v>81.11</v>
      </c>
      <c r="V54" s="18">
        <f>Settings!J$3+('10 Turn Avg Turnout'!$B54*(Settings!J$4+('10 Turn Avg Turnout'!$B54*Settings!J$5)))</f>
        <v>411.1</v>
      </c>
      <c r="W54" s="18">
        <f>Settings!J$6+('10 Turn Avg Turnout'!$B54*(Settings!J$7+('10 Turn Avg Turnout'!$B54*Settings!J$8)))</f>
        <v>205.55</v>
      </c>
      <c r="X54" s="18">
        <f>Settings!K$3+('10 Turn Avg Turnout'!$B54*(Settings!K$4+('10 Turn Avg Turnout'!$B54*Settings!K$5)))</f>
        <v>411.1</v>
      </c>
      <c r="Y54" s="18">
        <f>Settings!K$6+('10 Turn Avg Turnout'!$B54*(Settings!K$7+('10 Turn Avg Turnout'!$B54*Settings!K$8)))</f>
        <v>361.1</v>
      </c>
      <c r="Z54" s="18">
        <f>Settings!L$3+('10 Turn Avg Turnout'!$B54*(Settings!L$4+('10 Turn Avg Turnout'!$B54*Settings!L$5)))</f>
        <v>1033.2999999999997</v>
      </c>
      <c r="AA54" s="18">
        <f>Settings!L$6+('10 Turn Avg Turnout'!$B54*(Settings!L$7+('10 Turn Avg Turnout'!$B54*Settings!L$8)))</f>
        <v>827.75</v>
      </c>
      <c r="AB54" s="18">
        <f>Settings!M$3+('10 Turn Avg Turnout'!$B54*(Settings!M$4+('10 Turn Avg Turnout'!$B54*Settings!M$5)))</f>
        <v>1655.5</v>
      </c>
      <c r="AC54" s="18">
        <f>Settings!M$6+('10 Turn Avg Turnout'!$B54*(Settings!M$7+('10 Turn Avg Turnout'!$B54*Settings!M$8)))</f>
        <v>205.55</v>
      </c>
      <c r="AD54" s="18">
        <f>Settings!N$3+('10 Turn Avg Turnout'!$B54*(Settings!N$4+('10 Turn Avg Turnout'!$B54*Settings!N$5)))</f>
        <v>1655.5</v>
      </c>
      <c r="AE54" s="18">
        <f>Settings!N$6+('10 Turn Avg Turnout'!$B54*(Settings!N$7+('10 Turn Avg Turnout'!$B54*Settings!N$8)))</f>
        <v>15605</v>
      </c>
      <c r="AF54" s="4"/>
    </row>
    <row r="55" spans="1:32" x14ac:dyDescent="0.25">
      <c r="A55" s="4"/>
      <c r="B55" s="8">
        <v>52</v>
      </c>
      <c r="C55" s="18">
        <f>AVERAGE(MAX(D54*(Settings!$C$15/Settings!$C$14),Settings!$C$16),C54,C53,C52,C51,C50,C49,C48,C47,C46)</f>
        <v>0.49583788646118493</v>
      </c>
      <c r="D55" s="18">
        <f t="shared" si="0"/>
        <v>-2101.9492019039844</v>
      </c>
      <c r="E55" s="18">
        <f>G55*C55</f>
        <v>9169.6292019039847</v>
      </c>
      <c r="F55" s="18">
        <f t="shared" si="1"/>
        <v>7067.68</v>
      </c>
      <c r="G55" s="18">
        <f t="shared" si="1"/>
        <v>18493.2</v>
      </c>
      <c r="H55" s="20">
        <f>Settings!C$3+('10 Turn Avg Turnout'!$B55*(Settings!C$4+('10 Turn Avg Turnout'!$B55*Settings!C$5)))</f>
        <v>132.24</v>
      </c>
      <c r="I55" s="18">
        <f>Settings!C$6+('10 Turn Avg Turnout'!$B55*(Settings!C$7+('10 Turn Avg Turnout'!$B55*Settings!C$8)))</f>
        <v>50</v>
      </c>
      <c r="J55" s="18">
        <f>Settings!D$3+('10 Turn Avg Turnout'!$B55*(Settings!D$4+('10 Turn Avg Turnout'!$B55*Settings!D$5)))</f>
        <v>132.24</v>
      </c>
      <c r="K55" s="18">
        <f>Settings!D$6+('10 Turn Avg Turnout'!$B55*(Settings!D$7+('10 Turn Avg Turnout'!$B55*Settings!D$8)))</f>
        <v>82.240000000000009</v>
      </c>
      <c r="L55" s="18">
        <f>Settings!E$3+('10 Turn Avg Turnout'!$B55*(Settings!E$4+('10 Turn Avg Turnout'!$B55*Settings!E$5)))</f>
        <v>261.20000000000005</v>
      </c>
      <c r="M55" s="18">
        <f>Settings!E$6+('10 Turn Avg Turnout'!$B55*(Settings!E$7+('10 Turn Avg Turnout'!$B55*Settings!E$8)))</f>
        <v>50</v>
      </c>
      <c r="N55" s="18">
        <f>Settings!F$3+('10 Turn Avg Turnout'!$B55*(Settings!F$4+('10 Turn Avg Turnout'!$B55*Settings!F$5)))</f>
        <v>261.20000000000005</v>
      </c>
      <c r="O55" s="18">
        <f>Settings!F$6+('10 Turn Avg Turnout'!$B55*(Settings!F$7+('10 Turn Avg Turnout'!$B55*Settings!F$8)))</f>
        <v>82.240000000000009</v>
      </c>
      <c r="P55" s="18">
        <f>Settings!G$3+('10 Turn Avg Turnout'!$B55*(Settings!G$4+('10 Turn Avg Turnout'!$B55*Settings!G$5)))</f>
        <v>261.20000000000005</v>
      </c>
      <c r="Q55" s="18">
        <f>Settings!G$6+('10 Turn Avg Turnout'!$B55*(Settings!G$7+('10 Turn Avg Turnout'!$B55*Settings!G$8)))</f>
        <v>114.48</v>
      </c>
      <c r="R55" s="18">
        <f>Settings!H$3+('10 Turn Avg Turnout'!$B55*(Settings!H$4+('10 Turn Avg Turnout'!$B55*Settings!H$5)))</f>
        <v>261.20000000000005</v>
      </c>
      <c r="S55" s="18">
        <f>Settings!H$6+('10 Turn Avg Turnout'!$B55*(Settings!H$7+('10 Turn Avg Turnout'!$B55*Settings!H$8)))</f>
        <v>211.20000000000002</v>
      </c>
      <c r="T55" s="18">
        <f>Settings!I$3+('10 Turn Avg Turnout'!$B55*(Settings!I$4+('10 Turn Avg Turnout'!$B55*Settings!I$5)))</f>
        <v>422.40000000000003</v>
      </c>
      <c r="U55" s="18">
        <f>Settings!I$6+('10 Turn Avg Turnout'!$B55*(Settings!I$7+('10 Turn Avg Turnout'!$B55*Settings!I$8)))</f>
        <v>82.240000000000009</v>
      </c>
      <c r="V55" s="18">
        <f>Settings!J$3+('10 Turn Avg Turnout'!$B55*(Settings!J$4+('10 Turn Avg Turnout'!$B55*Settings!J$5)))</f>
        <v>422.40000000000003</v>
      </c>
      <c r="W55" s="18">
        <f>Settings!J$6+('10 Turn Avg Turnout'!$B55*(Settings!J$7+('10 Turn Avg Turnout'!$B55*Settings!J$8)))</f>
        <v>211.20000000000002</v>
      </c>
      <c r="X55" s="18">
        <f>Settings!K$3+('10 Turn Avg Turnout'!$B55*(Settings!K$4+('10 Turn Avg Turnout'!$B55*Settings!K$5)))</f>
        <v>422.40000000000003</v>
      </c>
      <c r="Y55" s="18">
        <f>Settings!K$6+('10 Turn Avg Turnout'!$B55*(Settings!K$7+('10 Turn Avg Turnout'!$B55*Settings!K$8)))</f>
        <v>372.40000000000003</v>
      </c>
      <c r="Z55" s="18">
        <f>Settings!L$3+('10 Turn Avg Turnout'!$B55*(Settings!L$4+('10 Turn Avg Turnout'!$B55*Settings!L$5)))</f>
        <v>1067.2</v>
      </c>
      <c r="AA55" s="18">
        <f>Settings!L$6+('10 Turn Avg Turnout'!$B55*(Settings!L$7+('10 Turn Avg Turnout'!$B55*Settings!L$8)))</f>
        <v>856</v>
      </c>
      <c r="AB55" s="18">
        <f>Settings!M$3+('10 Turn Avg Turnout'!$B55*(Settings!M$4+('10 Turn Avg Turnout'!$B55*Settings!M$5)))</f>
        <v>1712</v>
      </c>
      <c r="AC55" s="18">
        <f>Settings!M$6+('10 Turn Avg Turnout'!$B55*(Settings!M$7+('10 Turn Avg Turnout'!$B55*Settings!M$8)))</f>
        <v>211.20000000000002</v>
      </c>
      <c r="AD55" s="18">
        <f>Settings!N$3+('10 Turn Avg Turnout'!$B55*(Settings!N$4+('10 Turn Avg Turnout'!$B55*Settings!N$5)))</f>
        <v>1712</v>
      </c>
      <c r="AE55" s="18">
        <f>Settings!N$6+('10 Turn Avg Turnout'!$B55*(Settings!N$7+('10 Turn Avg Turnout'!$B55*Settings!N$8)))</f>
        <v>16170</v>
      </c>
      <c r="AF55" s="4"/>
    </row>
    <row r="56" spans="1:32" x14ac:dyDescent="0.25">
      <c r="A56" s="4"/>
      <c r="B56" s="8">
        <v>53</v>
      </c>
      <c r="C56" s="18">
        <f>AVERAGE(MAX(D55*(Settings!$C$15/Settings!$C$14),Settings!$C$16),C55,C54,C53,C52,C51,C50,C49,C48,C47)</f>
        <v>0.49078117273077221</v>
      </c>
      <c r="D56" s="18">
        <f t="shared" si="0"/>
        <v>-2112.3754670401322</v>
      </c>
      <c r="E56" s="18">
        <f>G56*C56</f>
        <v>9389.3554670401318</v>
      </c>
      <c r="F56" s="18">
        <f t="shared" si="1"/>
        <v>7276.98</v>
      </c>
      <c r="G56" s="18">
        <f t="shared" si="1"/>
        <v>19131.45</v>
      </c>
      <c r="H56" s="20">
        <f>Settings!C$3+('10 Turn Avg Turnout'!$B56*(Settings!C$4+('10 Turn Avg Turnout'!$B56*Settings!C$5)))</f>
        <v>133.38999999999999</v>
      </c>
      <c r="I56" s="18">
        <f>Settings!C$6+('10 Turn Avg Turnout'!$B56*(Settings!C$7+('10 Turn Avg Turnout'!$B56*Settings!C$8)))</f>
        <v>50</v>
      </c>
      <c r="J56" s="18">
        <f>Settings!D$3+('10 Turn Avg Turnout'!$B56*(Settings!D$4+('10 Turn Avg Turnout'!$B56*Settings!D$5)))</f>
        <v>133.38999999999999</v>
      </c>
      <c r="K56" s="18">
        <f>Settings!D$6+('10 Turn Avg Turnout'!$B56*(Settings!D$7+('10 Turn Avg Turnout'!$B56*Settings!D$8)))</f>
        <v>83.39</v>
      </c>
      <c r="L56" s="18">
        <f>Settings!E$3+('10 Turn Avg Turnout'!$B56*(Settings!E$4+('10 Turn Avg Turnout'!$B56*Settings!E$5)))</f>
        <v>266.95000000000005</v>
      </c>
      <c r="M56" s="18">
        <f>Settings!E$6+('10 Turn Avg Turnout'!$B56*(Settings!E$7+('10 Turn Avg Turnout'!$B56*Settings!E$8)))</f>
        <v>50</v>
      </c>
      <c r="N56" s="18">
        <f>Settings!F$3+('10 Turn Avg Turnout'!$B56*(Settings!F$4+('10 Turn Avg Turnout'!$B56*Settings!F$5)))</f>
        <v>266.95000000000005</v>
      </c>
      <c r="O56" s="18">
        <f>Settings!F$6+('10 Turn Avg Turnout'!$B56*(Settings!F$7+('10 Turn Avg Turnout'!$B56*Settings!F$8)))</f>
        <v>83.39</v>
      </c>
      <c r="P56" s="18">
        <f>Settings!G$3+('10 Turn Avg Turnout'!$B56*(Settings!G$4+('10 Turn Avg Turnout'!$B56*Settings!G$5)))</f>
        <v>266.95000000000005</v>
      </c>
      <c r="Q56" s="18">
        <f>Settings!G$6+('10 Turn Avg Turnout'!$B56*(Settings!G$7+('10 Turn Avg Turnout'!$B56*Settings!G$8)))</f>
        <v>116.78</v>
      </c>
      <c r="R56" s="18">
        <f>Settings!H$3+('10 Turn Avg Turnout'!$B56*(Settings!H$4+('10 Turn Avg Turnout'!$B56*Settings!H$5)))</f>
        <v>266.95000000000005</v>
      </c>
      <c r="S56" s="18">
        <f>Settings!H$6+('10 Turn Avg Turnout'!$B56*(Settings!H$7+('10 Turn Avg Turnout'!$B56*Settings!H$8)))</f>
        <v>216.95000000000002</v>
      </c>
      <c r="T56" s="18">
        <f>Settings!I$3+('10 Turn Avg Turnout'!$B56*(Settings!I$4+('10 Turn Avg Turnout'!$B56*Settings!I$5)))</f>
        <v>433.90000000000003</v>
      </c>
      <c r="U56" s="18">
        <f>Settings!I$6+('10 Turn Avg Turnout'!$B56*(Settings!I$7+('10 Turn Avg Turnout'!$B56*Settings!I$8)))</f>
        <v>83.39</v>
      </c>
      <c r="V56" s="18">
        <f>Settings!J$3+('10 Turn Avg Turnout'!$B56*(Settings!J$4+('10 Turn Avg Turnout'!$B56*Settings!J$5)))</f>
        <v>433.90000000000003</v>
      </c>
      <c r="W56" s="18">
        <f>Settings!J$6+('10 Turn Avg Turnout'!$B56*(Settings!J$7+('10 Turn Avg Turnout'!$B56*Settings!J$8)))</f>
        <v>216.95000000000002</v>
      </c>
      <c r="X56" s="18">
        <f>Settings!K$3+('10 Turn Avg Turnout'!$B56*(Settings!K$4+('10 Turn Avg Turnout'!$B56*Settings!K$5)))</f>
        <v>433.90000000000003</v>
      </c>
      <c r="Y56" s="18">
        <f>Settings!K$6+('10 Turn Avg Turnout'!$B56*(Settings!K$7+('10 Turn Avg Turnout'!$B56*Settings!K$8)))</f>
        <v>383.90000000000003</v>
      </c>
      <c r="Z56" s="18">
        <f>Settings!L$3+('10 Turn Avg Turnout'!$B56*(Settings!L$4+('10 Turn Avg Turnout'!$B56*Settings!L$5)))</f>
        <v>1101.6999999999998</v>
      </c>
      <c r="AA56" s="18">
        <f>Settings!L$6+('10 Turn Avg Turnout'!$B56*(Settings!L$7+('10 Turn Avg Turnout'!$B56*Settings!L$8)))</f>
        <v>884.75</v>
      </c>
      <c r="AB56" s="18">
        <f>Settings!M$3+('10 Turn Avg Turnout'!$B56*(Settings!M$4+('10 Turn Avg Turnout'!$B56*Settings!M$5)))</f>
        <v>1769.5</v>
      </c>
      <c r="AC56" s="18">
        <f>Settings!M$6+('10 Turn Avg Turnout'!$B56*(Settings!M$7+('10 Turn Avg Turnout'!$B56*Settings!M$8)))</f>
        <v>216.95000000000002</v>
      </c>
      <c r="AD56" s="18">
        <f>Settings!N$3+('10 Turn Avg Turnout'!$B56*(Settings!N$4+('10 Turn Avg Turnout'!$B56*Settings!N$5)))</f>
        <v>1769.5</v>
      </c>
      <c r="AE56" s="18">
        <f>Settings!N$6+('10 Turn Avg Turnout'!$B56*(Settings!N$7+('10 Turn Avg Turnout'!$B56*Settings!N$8)))</f>
        <v>16745</v>
      </c>
      <c r="AF56" s="4"/>
    </row>
    <row r="57" spans="1:32" x14ac:dyDescent="0.25">
      <c r="A57" s="4"/>
      <c r="B57" s="8">
        <v>54</v>
      </c>
      <c r="C57" s="18">
        <f>AVERAGE(MAX(D56*(Settings!$C$15/Settings!$C$14),Settings!$C$16),C56,C55,C54,C53,C52,C51,C50,C49,C48)</f>
        <v>0.48582847673276841</v>
      </c>
      <c r="D57" s="18">
        <f t="shared" si="0"/>
        <v>-2120.1559325555445</v>
      </c>
      <c r="E57" s="18">
        <f>G57*C57</f>
        <v>9610.0759325555446</v>
      </c>
      <c r="F57" s="18">
        <f t="shared" si="1"/>
        <v>7489.92</v>
      </c>
      <c r="G57" s="18">
        <f t="shared" si="1"/>
        <v>19780.8</v>
      </c>
      <c r="H57" s="20">
        <f>Settings!C$3+('10 Turn Avg Turnout'!$B57*(Settings!C$4+('10 Turn Avg Turnout'!$B57*Settings!C$5)))</f>
        <v>134.56</v>
      </c>
      <c r="I57" s="18">
        <f>Settings!C$6+('10 Turn Avg Turnout'!$B57*(Settings!C$7+('10 Turn Avg Turnout'!$B57*Settings!C$8)))</f>
        <v>50</v>
      </c>
      <c r="J57" s="18">
        <f>Settings!D$3+('10 Turn Avg Turnout'!$B57*(Settings!D$4+('10 Turn Avg Turnout'!$B57*Settings!D$5)))</f>
        <v>134.56</v>
      </c>
      <c r="K57" s="18">
        <f>Settings!D$6+('10 Turn Avg Turnout'!$B57*(Settings!D$7+('10 Turn Avg Turnout'!$B57*Settings!D$8)))</f>
        <v>84.56</v>
      </c>
      <c r="L57" s="18">
        <f>Settings!E$3+('10 Turn Avg Turnout'!$B57*(Settings!E$4+('10 Turn Avg Turnout'!$B57*Settings!E$5)))</f>
        <v>272.8</v>
      </c>
      <c r="M57" s="18">
        <f>Settings!E$6+('10 Turn Avg Turnout'!$B57*(Settings!E$7+('10 Turn Avg Turnout'!$B57*Settings!E$8)))</f>
        <v>50</v>
      </c>
      <c r="N57" s="18">
        <f>Settings!F$3+('10 Turn Avg Turnout'!$B57*(Settings!F$4+('10 Turn Avg Turnout'!$B57*Settings!F$5)))</f>
        <v>272.8</v>
      </c>
      <c r="O57" s="18">
        <f>Settings!F$6+('10 Turn Avg Turnout'!$B57*(Settings!F$7+('10 Turn Avg Turnout'!$B57*Settings!F$8)))</f>
        <v>84.56</v>
      </c>
      <c r="P57" s="18">
        <f>Settings!G$3+('10 Turn Avg Turnout'!$B57*(Settings!G$4+('10 Turn Avg Turnout'!$B57*Settings!G$5)))</f>
        <v>272.8</v>
      </c>
      <c r="Q57" s="18">
        <f>Settings!G$6+('10 Turn Avg Turnout'!$B57*(Settings!G$7+('10 Turn Avg Turnout'!$B57*Settings!G$8)))</f>
        <v>119.12</v>
      </c>
      <c r="R57" s="18">
        <f>Settings!H$3+('10 Turn Avg Turnout'!$B57*(Settings!H$4+('10 Turn Avg Turnout'!$B57*Settings!H$5)))</f>
        <v>272.8</v>
      </c>
      <c r="S57" s="18">
        <f>Settings!H$6+('10 Turn Avg Turnout'!$B57*(Settings!H$7+('10 Turn Avg Turnout'!$B57*Settings!H$8)))</f>
        <v>222.8</v>
      </c>
      <c r="T57" s="18">
        <f>Settings!I$3+('10 Turn Avg Turnout'!$B57*(Settings!I$4+('10 Turn Avg Turnout'!$B57*Settings!I$5)))</f>
        <v>445.6</v>
      </c>
      <c r="U57" s="18">
        <f>Settings!I$6+('10 Turn Avg Turnout'!$B57*(Settings!I$7+('10 Turn Avg Turnout'!$B57*Settings!I$8)))</f>
        <v>84.56</v>
      </c>
      <c r="V57" s="18">
        <f>Settings!J$3+('10 Turn Avg Turnout'!$B57*(Settings!J$4+('10 Turn Avg Turnout'!$B57*Settings!J$5)))</f>
        <v>445.6</v>
      </c>
      <c r="W57" s="18">
        <f>Settings!J$6+('10 Turn Avg Turnout'!$B57*(Settings!J$7+('10 Turn Avg Turnout'!$B57*Settings!J$8)))</f>
        <v>222.8</v>
      </c>
      <c r="X57" s="18">
        <f>Settings!K$3+('10 Turn Avg Turnout'!$B57*(Settings!K$4+('10 Turn Avg Turnout'!$B57*Settings!K$5)))</f>
        <v>445.6</v>
      </c>
      <c r="Y57" s="18">
        <f>Settings!K$6+('10 Turn Avg Turnout'!$B57*(Settings!K$7+('10 Turn Avg Turnout'!$B57*Settings!K$8)))</f>
        <v>395.6</v>
      </c>
      <c r="Z57" s="18">
        <f>Settings!L$3+('10 Turn Avg Turnout'!$B57*(Settings!L$4+('10 Turn Avg Turnout'!$B57*Settings!L$5)))</f>
        <v>1136.8</v>
      </c>
      <c r="AA57" s="18">
        <f>Settings!L$6+('10 Turn Avg Turnout'!$B57*(Settings!L$7+('10 Turn Avg Turnout'!$B57*Settings!L$8)))</f>
        <v>914</v>
      </c>
      <c r="AB57" s="18">
        <f>Settings!M$3+('10 Turn Avg Turnout'!$B57*(Settings!M$4+('10 Turn Avg Turnout'!$B57*Settings!M$5)))</f>
        <v>1828</v>
      </c>
      <c r="AC57" s="18">
        <f>Settings!M$6+('10 Turn Avg Turnout'!$B57*(Settings!M$7+('10 Turn Avg Turnout'!$B57*Settings!M$8)))</f>
        <v>222.8</v>
      </c>
      <c r="AD57" s="18">
        <f>Settings!N$3+('10 Turn Avg Turnout'!$B57*(Settings!N$4+('10 Turn Avg Turnout'!$B57*Settings!N$5)))</f>
        <v>1828</v>
      </c>
      <c r="AE57" s="18">
        <f>Settings!N$6+('10 Turn Avg Turnout'!$B57*(Settings!N$7+('10 Turn Avg Turnout'!$B57*Settings!N$8)))</f>
        <v>17330</v>
      </c>
      <c r="AF57" s="4"/>
    </row>
    <row r="58" spans="1:32" x14ac:dyDescent="0.25">
      <c r="A58" s="4"/>
      <c r="B58" s="8">
        <v>55</v>
      </c>
      <c r="C58" s="18">
        <f>AVERAGE(MAX(D57*(Settings!$C$15/Settings!$C$14),Settings!$C$16),C57,C56,C55,C54,C53,C52,C51,C50,C49)</f>
        <v>0.48097760979019999</v>
      </c>
      <c r="D58" s="18">
        <f t="shared" si="0"/>
        <v>-2125.283566123926</v>
      </c>
      <c r="E58" s="18">
        <f>G58*C58</f>
        <v>9831.783566123926</v>
      </c>
      <c r="F58" s="18">
        <f t="shared" si="1"/>
        <v>7706.5</v>
      </c>
      <c r="G58" s="18">
        <f t="shared" si="1"/>
        <v>20441.25</v>
      </c>
      <c r="H58" s="20">
        <f>Settings!C$3+('10 Turn Avg Turnout'!$B58*(Settings!C$4+('10 Turn Avg Turnout'!$B58*Settings!C$5)))</f>
        <v>135.75</v>
      </c>
      <c r="I58" s="18">
        <f>Settings!C$6+('10 Turn Avg Turnout'!$B58*(Settings!C$7+('10 Turn Avg Turnout'!$B58*Settings!C$8)))</f>
        <v>50</v>
      </c>
      <c r="J58" s="18">
        <f>Settings!D$3+('10 Turn Avg Turnout'!$B58*(Settings!D$4+('10 Turn Avg Turnout'!$B58*Settings!D$5)))</f>
        <v>135.75</v>
      </c>
      <c r="K58" s="18">
        <f>Settings!D$6+('10 Turn Avg Turnout'!$B58*(Settings!D$7+('10 Turn Avg Turnout'!$B58*Settings!D$8)))</f>
        <v>85.75</v>
      </c>
      <c r="L58" s="18">
        <f>Settings!E$3+('10 Turn Avg Turnout'!$B58*(Settings!E$4+('10 Turn Avg Turnout'!$B58*Settings!E$5)))</f>
        <v>278.75</v>
      </c>
      <c r="M58" s="18">
        <f>Settings!E$6+('10 Turn Avg Turnout'!$B58*(Settings!E$7+('10 Turn Avg Turnout'!$B58*Settings!E$8)))</f>
        <v>50</v>
      </c>
      <c r="N58" s="18">
        <f>Settings!F$3+('10 Turn Avg Turnout'!$B58*(Settings!F$4+('10 Turn Avg Turnout'!$B58*Settings!F$5)))</f>
        <v>278.75</v>
      </c>
      <c r="O58" s="18">
        <f>Settings!F$6+('10 Turn Avg Turnout'!$B58*(Settings!F$7+('10 Turn Avg Turnout'!$B58*Settings!F$8)))</f>
        <v>85.75</v>
      </c>
      <c r="P58" s="18">
        <f>Settings!G$3+('10 Turn Avg Turnout'!$B58*(Settings!G$4+('10 Turn Avg Turnout'!$B58*Settings!G$5)))</f>
        <v>278.75</v>
      </c>
      <c r="Q58" s="18">
        <f>Settings!G$6+('10 Turn Avg Turnout'!$B58*(Settings!G$7+('10 Turn Avg Turnout'!$B58*Settings!G$8)))</f>
        <v>121.5</v>
      </c>
      <c r="R58" s="18">
        <f>Settings!H$3+('10 Turn Avg Turnout'!$B58*(Settings!H$4+('10 Turn Avg Turnout'!$B58*Settings!H$5)))</f>
        <v>278.75</v>
      </c>
      <c r="S58" s="18">
        <f>Settings!H$6+('10 Turn Avg Turnout'!$B58*(Settings!H$7+('10 Turn Avg Turnout'!$B58*Settings!H$8)))</f>
        <v>228.75</v>
      </c>
      <c r="T58" s="18">
        <f>Settings!I$3+('10 Turn Avg Turnout'!$B58*(Settings!I$4+('10 Turn Avg Turnout'!$B58*Settings!I$5)))</f>
        <v>457.5</v>
      </c>
      <c r="U58" s="18">
        <f>Settings!I$6+('10 Turn Avg Turnout'!$B58*(Settings!I$7+('10 Turn Avg Turnout'!$B58*Settings!I$8)))</f>
        <v>85.75</v>
      </c>
      <c r="V58" s="18">
        <f>Settings!J$3+('10 Turn Avg Turnout'!$B58*(Settings!J$4+('10 Turn Avg Turnout'!$B58*Settings!J$5)))</f>
        <v>457.5</v>
      </c>
      <c r="W58" s="18">
        <f>Settings!J$6+('10 Turn Avg Turnout'!$B58*(Settings!J$7+('10 Turn Avg Turnout'!$B58*Settings!J$8)))</f>
        <v>228.75</v>
      </c>
      <c r="X58" s="18">
        <f>Settings!K$3+('10 Turn Avg Turnout'!$B58*(Settings!K$4+('10 Turn Avg Turnout'!$B58*Settings!K$5)))</f>
        <v>457.5</v>
      </c>
      <c r="Y58" s="18">
        <f>Settings!K$6+('10 Turn Avg Turnout'!$B58*(Settings!K$7+('10 Turn Avg Turnout'!$B58*Settings!K$8)))</f>
        <v>407.5</v>
      </c>
      <c r="Z58" s="18">
        <f>Settings!L$3+('10 Turn Avg Turnout'!$B58*(Settings!L$4+('10 Turn Avg Turnout'!$B58*Settings!L$5)))</f>
        <v>1172.5</v>
      </c>
      <c r="AA58" s="18">
        <f>Settings!L$6+('10 Turn Avg Turnout'!$B58*(Settings!L$7+('10 Turn Avg Turnout'!$B58*Settings!L$8)))</f>
        <v>943.75</v>
      </c>
      <c r="AB58" s="18">
        <f>Settings!M$3+('10 Turn Avg Turnout'!$B58*(Settings!M$4+('10 Turn Avg Turnout'!$B58*Settings!M$5)))</f>
        <v>1887.5</v>
      </c>
      <c r="AC58" s="18">
        <f>Settings!M$6+('10 Turn Avg Turnout'!$B58*(Settings!M$7+('10 Turn Avg Turnout'!$B58*Settings!M$8)))</f>
        <v>228.75</v>
      </c>
      <c r="AD58" s="18">
        <f>Settings!N$3+('10 Turn Avg Turnout'!$B58*(Settings!N$4+('10 Turn Avg Turnout'!$B58*Settings!N$5)))</f>
        <v>1887.5</v>
      </c>
      <c r="AE58" s="18">
        <f>Settings!N$6+('10 Turn Avg Turnout'!$B58*(Settings!N$7+('10 Turn Avg Turnout'!$B58*Settings!N$8)))</f>
        <v>17925</v>
      </c>
      <c r="AF58" s="4"/>
    </row>
    <row r="59" spans="1:32" x14ac:dyDescent="0.25">
      <c r="A59" s="4"/>
      <c r="B59" s="8">
        <v>56</v>
      </c>
      <c r="C59" s="18">
        <f>AVERAGE(MAX(D58*(Settings!$C$15/Settings!$C$14),Settings!$C$16),C58,C57,C56,C55,C54,C53,C52,C51,C50)</f>
        <v>0.47622646518527284</v>
      </c>
      <c r="D59" s="18">
        <f t="shared" si="0"/>
        <v>-2127.7541141636284</v>
      </c>
      <c r="E59" s="18">
        <f>G59*C59</f>
        <v>10054.474114163628</v>
      </c>
      <c r="F59" s="18">
        <f t="shared" si="1"/>
        <v>7926.7199999999993</v>
      </c>
      <c r="G59" s="18">
        <f t="shared" si="1"/>
        <v>21112.799999999999</v>
      </c>
      <c r="H59" s="20">
        <f>Settings!C$3+('10 Turn Avg Turnout'!$B59*(Settings!C$4+('10 Turn Avg Turnout'!$B59*Settings!C$5)))</f>
        <v>136.96</v>
      </c>
      <c r="I59" s="18">
        <f>Settings!C$6+('10 Turn Avg Turnout'!$B59*(Settings!C$7+('10 Turn Avg Turnout'!$B59*Settings!C$8)))</f>
        <v>50</v>
      </c>
      <c r="J59" s="18">
        <f>Settings!D$3+('10 Turn Avg Turnout'!$B59*(Settings!D$4+('10 Turn Avg Turnout'!$B59*Settings!D$5)))</f>
        <v>136.96</v>
      </c>
      <c r="K59" s="18">
        <f>Settings!D$6+('10 Turn Avg Turnout'!$B59*(Settings!D$7+('10 Turn Avg Turnout'!$B59*Settings!D$8)))</f>
        <v>86.960000000000008</v>
      </c>
      <c r="L59" s="18">
        <f>Settings!E$3+('10 Turn Avg Turnout'!$B59*(Settings!E$4+('10 Turn Avg Turnout'!$B59*Settings!E$5)))</f>
        <v>284.8</v>
      </c>
      <c r="M59" s="18">
        <f>Settings!E$6+('10 Turn Avg Turnout'!$B59*(Settings!E$7+('10 Turn Avg Turnout'!$B59*Settings!E$8)))</f>
        <v>50</v>
      </c>
      <c r="N59" s="18">
        <f>Settings!F$3+('10 Turn Avg Turnout'!$B59*(Settings!F$4+('10 Turn Avg Turnout'!$B59*Settings!F$5)))</f>
        <v>284.8</v>
      </c>
      <c r="O59" s="18">
        <f>Settings!F$6+('10 Turn Avg Turnout'!$B59*(Settings!F$7+('10 Turn Avg Turnout'!$B59*Settings!F$8)))</f>
        <v>86.960000000000008</v>
      </c>
      <c r="P59" s="18">
        <f>Settings!G$3+('10 Turn Avg Turnout'!$B59*(Settings!G$4+('10 Turn Avg Turnout'!$B59*Settings!G$5)))</f>
        <v>284.8</v>
      </c>
      <c r="Q59" s="18">
        <f>Settings!G$6+('10 Turn Avg Turnout'!$B59*(Settings!G$7+('10 Turn Avg Turnout'!$B59*Settings!G$8)))</f>
        <v>123.92</v>
      </c>
      <c r="R59" s="18">
        <f>Settings!H$3+('10 Turn Avg Turnout'!$B59*(Settings!H$4+('10 Turn Avg Turnout'!$B59*Settings!H$5)))</f>
        <v>284.8</v>
      </c>
      <c r="S59" s="18">
        <f>Settings!H$6+('10 Turn Avg Turnout'!$B59*(Settings!H$7+('10 Turn Avg Turnout'!$B59*Settings!H$8)))</f>
        <v>234.8</v>
      </c>
      <c r="T59" s="18">
        <f>Settings!I$3+('10 Turn Avg Turnout'!$B59*(Settings!I$4+('10 Turn Avg Turnout'!$B59*Settings!I$5)))</f>
        <v>469.6</v>
      </c>
      <c r="U59" s="18">
        <f>Settings!I$6+('10 Turn Avg Turnout'!$B59*(Settings!I$7+('10 Turn Avg Turnout'!$B59*Settings!I$8)))</f>
        <v>86.960000000000008</v>
      </c>
      <c r="V59" s="18">
        <f>Settings!J$3+('10 Turn Avg Turnout'!$B59*(Settings!J$4+('10 Turn Avg Turnout'!$B59*Settings!J$5)))</f>
        <v>469.6</v>
      </c>
      <c r="W59" s="18">
        <f>Settings!J$6+('10 Turn Avg Turnout'!$B59*(Settings!J$7+('10 Turn Avg Turnout'!$B59*Settings!J$8)))</f>
        <v>234.8</v>
      </c>
      <c r="X59" s="18">
        <f>Settings!K$3+('10 Turn Avg Turnout'!$B59*(Settings!K$4+('10 Turn Avg Turnout'!$B59*Settings!K$5)))</f>
        <v>469.6</v>
      </c>
      <c r="Y59" s="18">
        <f>Settings!K$6+('10 Turn Avg Turnout'!$B59*(Settings!K$7+('10 Turn Avg Turnout'!$B59*Settings!K$8)))</f>
        <v>419.6</v>
      </c>
      <c r="Z59" s="18">
        <f>Settings!L$3+('10 Turn Avg Turnout'!$B59*(Settings!L$4+('10 Turn Avg Turnout'!$B59*Settings!L$5)))</f>
        <v>1208.8</v>
      </c>
      <c r="AA59" s="18">
        <f>Settings!L$6+('10 Turn Avg Turnout'!$B59*(Settings!L$7+('10 Turn Avg Turnout'!$B59*Settings!L$8)))</f>
        <v>974</v>
      </c>
      <c r="AB59" s="18">
        <f>Settings!M$3+('10 Turn Avg Turnout'!$B59*(Settings!M$4+('10 Turn Avg Turnout'!$B59*Settings!M$5)))</f>
        <v>1948</v>
      </c>
      <c r="AC59" s="18">
        <f>Settings!M$6+('10 Turn Avg Turnout'!$B59*(Settings!M$7+('10 Turn Avg Turnout'!$B59*Settings!M$8)))</f>
        <v>234.8</v>
      </c>
      <c r="AD59" s="18">
        <f>Settings!N$3+('10 Turn Avg Turnout'!$B59*(Settings!N$4+('10 Turn Avg Turnout'!$B59*Settings!N$5)))</f>
        <v>1948</v>
      </c>
      <c r="AE59" s="18">
        <f>Settings!N$6+('10 Turn Avg Turnout'!$B59*(Settings!N$7+('10 Turn Avg Turnout'!$B59*Settings!N$8)))</f>
        <v>18530</v>
      </c>
      <c r="AF59" s="4"/>
    </row>
    <row r="60" spans="1:32" x14ac:dyDescent="0.25">
      <c r="A60" s="4"/>
      <c r="B60" s="8">
        <v>57</v>
      </c>
      <c r="C60" s="18">
        <f>AVERAGE(MAX(D59*(Settings!$C$15/Settings!$C$14),Settings!$C$16),C59,C58,C57,C56,C55,C54,C53,C52,C51)</f>
        <v>0.47157301280221342</v>
      </c>
      <c r="D60" s="18">
        <f t="shared" si="0"/>
        <v>-2127.5660218800022</v>
      </c>
      <c r="E60" s="18">
        <f>G60*C60</f>
        <v>10278.146021880002</v>
      </c>
      <c r="F60" s="18">
        <f t="shared" si="1"/>
        <v>8150.58</v>
      </c>
      <c r="G60" s="18">
        <f t="shared" si="1"/>
        <v>21795.45</v>
      </c>
      <c r="H60" s="20">
        <f>Settings!C$3+('10 Turn Avg Turnout'!$B60*(Settings!C$4+('10 Turn Avg Turnout'!$B60*Settings!C$5)))</f>
        <v>138.19</v>
      </c>
      <c r="I60" s="18">
        <f>Settings!C$6+('10 Turn Avg Turnout'!$B60*(Settings!C$7+('10 Turn Avg Turnout'!$B60*Settings!C$8)))</f>
        <v>50</v>
      </c>
      <c r="J60" s="18">
        <f>Settings!D$3+('10 Turn Avg Turnout'!$B60*(Settings!D$4+('10 Turn Avg Turnout'!$B60*Settings!D$5)))</f>
        <v>138.19</v>
      </c>
      <c r="K60" s="18">
        <f>Settings!D$6+('10 Turn Avg Turnout'!$B60*(Settings!D$7+('10 Turn Avg Turnout'!$B60*Settings!D$8)))</f>
        <v>88.19</v>
      </c>
      <c r="L60" s="18">
        <f>Settings!E$3+('10 Turn Avg Turnout'!$B60*(Settings!E$4+('10 Turn Avg Turnout'!$B60*Settings!E$5)))</f>
        <v>290.95000000000005</v>
      </c>
      <c r="M60" s="18">
        <f>Settings!E$6+('10 Turn Avg Turnout'!$B60*(Settings!E$7+('10 Turn Avg Turnout'!$B60*Settings!E$8)))</f>
        <v>50</v>
      </c>
      <c r="N60" s="18">
        <f>Settings!F$3+('10 Turn Avg Turnout'!$B60*(Settings!F$4+('10 Turn Avg Turnout'!$B60*Settings!F$5)))</f>
        <v>290.95000000000005</v>
      </c>
      <c r="O60" s="18">
        <f>Settings!F$6+('10 Turn Avg Turnout'!$B60*(Settings!F$7+('10 Turn Avg Turnout'!$B60*Settings!F$8)))</f>
        <v>88.19</v>
      </c>
      <c r="P60" s="18">
        <f>Settings!G$3+('10 Turn Avg Turnout'!$B60*(Settings!G$4+('10 Turn Avg Turnout'!$B60*Settings!G$5)))</f>
        <v>290.95000000000005</v>
      </c>
      <c r="Q60" s="18">
        <f>Settings!G$6+('10 Turn Avg Turnout'!$B60*(Settings!G$7+('10 Turn Avg Turnout'!$B60*Settings!G$8)))</f>
        <v>126.38000000000001</v>
      </c>
      <c r="R60" s="18">
        <f>Settings!H$3+('10 Turn Avg Turnout'!$B60*(Settings!H$4+('10 Turn Avg Turnout'!$B60*Settings!H$5)))</f>
        <v>290.95000000000005</v>
      </c>
      <c r="S60" s="18">
        <f>Settings!H$6+('10 Turn Avg Turnout'!$B60*(Settings!H$7+('10 Turn Avg Turnout'!$B60*Settings!H$8)))</f>
        <v>240.95000000000002</v>
      </c>
      <c r="T60" s="18">
        <f>Settings!I$3+('10 Turn Avg Turnout'!$B60*(Settings!I$4+('10 Turn Avg Turnout'!$B60*Settings!I$5)))</f>
        <v>481.90000000000003</v>
      </c>
      <c r="U60" s="18">
        <f>Settings!I$6+('10 Turn Avg Turnout'!$B60*(Settings!I$7+('10 Turn Avg Turnout'!$B60*Settings!I$8)))</f>
        <v>88.19</v>
      </c>
      <c r="V60" s="18">
        <f>Settings!J$3+('10 Turn Avg Turnout'!$B60*(Settings!J$4+('10 Turn Avg Turnout'!$B60*Settings!J$5)))</f>
        <v>481.90000000000003</v>
      </c>
      <c r="W60" s="18">
        <f>Settings!J$6+('10 Turn Avg Turnout'!$B60*(Settings!J$7+('10 Turn Avg Turnout'!$B60*Settings!J$8)))</f>
        <v>240.95000000000002</v>
      </c>
      <c r="X60" s="18">
        <f>Settings!K$3+('10 Turn Avg Turnout'!$B60*(Settings!K$4+('10 Turn Avg Turnout'!$B60*Settings!K$5)))</f>
        <v>481.90000000000003</v>
      </c>
      <c r="Y60" s="18">
        <f>Settings!K$6+('10 Turn Avg Turnout'!$B60*(Settings!K$7+('10 Turn Avg Turnout'!$B60*Settings!K$8)))</f>
        <v>431.90000000000003</v>
      </c>
      <c r="Z60" s="18">
        <f>Settings!L$3+('10 Turn Avg Turnout'!$B60*(Settings!L$4+('10 Turn Avg Turnout'!$B60*Settings!L$5)))</f>
        <v>1245.6999999999998</v>
      </c>
      <c r="AA60" s="18">
        <f>Settings!L$6+('10 Turn Avg Turnout'!$B60*(Settings!L$7+('10 Turn Avg Turnout'!$B60*Settings!L$8)))</f>
        <v>1004.75</v>
      </c>
      <c r="AB60" s="18">
        <f>Settings!M$3+('10 Turn Avg Turnout'!$B60*(Settings!M$4+('10 Turn Avg Turnout'!$B60*Settings!M$5)))</f>
        <v>2009.5</v>
      </c>
      <c r="AC60" s="18">
        <f>Settings!M$6+('10 Turn Avg Turnout'!$B60*(Settings!M$7+('10 Turn Avg Turnout'!$B60*Settings!M$8)))</f>
        <v>240.95000000000002</v>
      </c>
      <c r="AD60" s="18">
        <f>Settings!N$3+('10 Turn Avg Turnout'!$B60*(Settings!N$4+('10 Turn Avg Turnout'!$B60*Settings!N$5)))</f>
        <v>2009.5</v>
      </c>
      <c r="AE60" s="18">
        <f>Settings!N$6+('10 Turn Avg Turnout'!$B60*(Settings!N$7+('10 Turn Avg Turnout'!$B60*Settings!N$8)))</f>
        <v>19145</v>
      </c>
      <c r="AF60" s="4"/>
    </row>
    <row r="61" spans="1:32" x14ac:dyDescent="0.25">
      <c r="A61" s="4"/>
      <c r="B61" s="8">
        <v>58</v>
      </c>
      <c r="C61" s="18">
        <f>AVERAGE(MAX(D60*(Settings!$C$15/Settings!$C$14),Settings!$C$16),C60,C59,C58,C57,C56,C55,C54,C53,C52)</f>
        <v>0.46701527922108915</v>
      </c>
      <c r="D61" s="18">
        <f t="shared" si="0"/>
        <v>-2124.7200174589179</v>
      </c>
      <c r="E61" s="18">
        <f>G61*C61</f>
        <v>10502.800017458918</v>
      </c>
      <c r="F61" s="18">
        <f t="shared" si="1"/>
        <v>8378.08</v>
      </c>
      <c r="G61" s="18">
        <f t="shared" si="1"/>
        <v>22489.200000000001</v>
      </c>
      <c r="H61" s="20">
        <f>Settings!C$3+('10 Turn Avg Turnout'!$B61*(Settings!C$4+('10 Turn Avg Turnout'!$B61*Settings!C$5)))</f>
        <v>139.44</v>
      </c>
      <c r="I61" s="18">
        <f>Settings!C$6+('10 Turn Avg Turnout'!$B61*(Settings!C$7+('10 Turn Avg Turnout'!$B61*Settings!C$8)))</f>
        <v>50</v>
      </c>
      <c r="J61" s="18">
        <f>Settings!D$3+('10 Turn Avg Turnout'!$B61*(Settings!D$4+('10 Turn Avg Turnout'!$B61*Settings!D$5)))</f>
        <v>139.44</v>
      </c>
      <c r="K61" s="18">
        <f>Settings!D$6+('10 Turn Avg Turnout'!$B61*(Settings!D$7+('10 Turn Avg Turnout'!$B61*Settings!D$8)))</f>
        <v>89.44</v>
      </c>
      <c r="L61" s="18">
        <f>Settings!E$3+('10 Turn Avg Turnout'!$B61*(Settings!E$4+('10 Turn Avg Turnout'!$B61*Settings!E$5)))</f>
        <v>297.20000000000005</v>
      </c>
      <c r="M61" s="18">
        <f>Settings!E$6+('10 Turn Avg Turnout'!$B61*(Settings!E$7+('10 Turn Avg Turnout'!$B61*Settings!E$8)))</f>
        <v>50</v>
      </c>
      <c r="N61" s="18">
        <f>Settings!F$3+('10 Turn Avg Turnout'!$B61*(Settings!F$4+('10 Turn Avg Turnout'!$B61*Settings!F$5)))</f>
        <v>297.20000000000005</v>
      </c>
      <c r="O61" s="18">
        <f>Settings!F$6+('10 Turn Avg Turnout'!$B61*(Settings!F$7+('10 Turn Avg Turnout'!$B61*Settings!F$8)))</f>
        <v>89.44</v>
      </c>
      <c r="P61" s="18">
        <f>Settings!G$3+('10 Turn Avg Turnout'!$B61*(Settings!G$4+('10 Turn Avg Turnout'!$B61*Settings!G$5)))</f>
        <v>297.20000000000005</v>
      </c>
      <c r="Q61" s="18">
        <f>Settings!G$6+('10 Turn Avg Turnout'!$B61*(Settings!G$7+('10 Turn Avg Turnout'!$B61*Settings!G$8)))</f>
        <v>128.88</v>
      </c>
      <c r="R61" s="18">
        <f>Settings!H$3+('10 Turn Avg Turnout'!$B61*(Settings!H$4+('10 Turn Avg Turnout'!$B61*Settings!H$5)))</f>
        <v>297.20000000000005</v>
      </c>
      <c r="S61" s="18">
        <f>Settings!H$6+('10 Turn Avg Turnout'!$B61*(Settings!H$7+('10 Turn Avg Turnout'!$B61*Settings!H$8)))</f>
        <v>247.20000000000002</v>
      </c>
      <c r="T61" s="18">
        <f>Settings!I$3+('10 Turn Avg Turnout'!$B61*(Settings!I$4+('10 Turn Avg Turnout'!$B61*Settings!I$5)))</f>
        <v>494.40000000000003</v>
      </c>
      <c r="U61" s="18">
        <f>Settings!I$6+('10 Turn Avg Turnout'!$B61*(Settings!I$7+('10 Turn Avg Turnout'!$B61*Settings!I$8)))</f>
        <v>89.44</v>
      </c>
      <c r="V61" s="18">
        <f>Settings!J$3+('10 Turn Avg Turnout'!$B61*(Settings!J$4+('10 Turn Avg Turnout'!$B61*Settings!J$5)))</f>
        <v>494.40000000000003</v>
      </c>
      <c r="W61" s="18">
        <f>Settings!J$6+('10 Turn Avg Turnout'!$B61*(Settings!J$7+('10 Turn Avg Turnout'!$B61*Settings!J$8)))</f>
        <v>247.20000000000002</v>
      </c>
      <c r="X61" s="18">
        <f>Settings!K$3+('10 Turn Avg Turnout'!$B61*(Settings!K$4+('10 Turn Avg Turnout'!$B61*Settings!K$5)))</f>
        <v>494.40000000000003</v>
      </c>
      <c r="Y61" s="18">
        <f>Settings!K$6+('10 Turn Avg Turnout'!$B61*(Settings!K$7+('10 Turn Avg Turnout'!$B61*Settings!K$8)))</f>
        <v>444.40000000000003</v>
      </c>
      <c r="Z61" s="18">
        <f>Settings!L$3+('10 Turn Avg Turnout'!$B61*(Settings!L$4+('10 Turn Avg Turnout'!$B61*Settings!L$5)))</f>
        <v>1283.1999999999998</v>
      </c>
      <c r="AA61" s="18">
        <f>Settings!L$6+('10 Turn Avg Turnout'!$B61*(Settings!L$7+('10 Turn Avg Turnout'!$B61*Settings!L$8)))</f>
        <v>1036</v>
      </c>
      <c r="AB61" s="18">
        <f>Settings!M$3+('10 Turn Avg Turnout'!$B61*(Settings!M$4+('10 Turn Avg Turnout'!$B61*Settings!M$5)))</f>
        <v>2072</v>
      </c>
      <c r="AC61" s="18">
        <f>Settings!M$6+('10 Turn Avg Turnout'!$B61*(Settings!M$7+('10 Turn Avg Turnout'!$B61*Settings!M$8)))</f>
        <v>247.20000000000002</v>
      </c>
      <c r="AD61" s="18">
        <f>Settings!N$3+('10 Turn Avg Turnout'!$B61*(Settings!N$4+('10 Turn Avg Turnout'!$B61*Settings!N$5)))</f>
        <v>2072</v>
      </c>
      <c r="AE61" s="18">
        <f>Settings!N$6+('10 Turn Avg Turnout'!$B61*(Settings!N$7+('10 Turn Avg Turnout'!$B61*Settings!N$8)))</f>
        <v>19770</v>
      </c>
      <c r="AF61" s="4"/>
    </row>
    <row r="62" spans="1:32" x14ac:dyDescent="0.25">
      <c r="A62" s="4"/>
      <c r="B62" s="8">
        <v>59</v>
      </c>
      <c r="C62" s="18">
        <f>AVERAGE(MAX(D61*(Settings!$C$15/Settings!$C$14),Settings!$C$16),C61,C60,C59,C58,C57,C56,C55,C54,C53)</f>
        <v>0.46255132155674589</v>
      </c>
      <c r="D62" s="18">
        <f t="shared" si="0"/>
        <v>-2119.2184797532427</v>
      </c>
      <c r="E62" s="18">
        <f>G62*C62</f>
        <v>10728.438479753242</v>
      </c>
      <c r="F62" s="18">
        <f t="shared" si="1"/>
        <v>8609.2199999999993</v>
      </c>
      <c r="G62" s="18">
        <f t="shared" si="1"/>
        <v>23194.05</v>
      </c>
      <c r="H62" s="20">
        <f>Settings!C$3+('10 Turn Avg Turnout'!$B62*(Settings!C$4+('10 Turn Avg Turnout'!$B62*Settings!C$5)))</f>
        <v>140.70999999999998</v>
      </c>
      <c r="I62" s="18">
        <f>Settings!C$6+('10 Turn Avg Turnout'!$B62*(Settings!C$7+('10 Turn Avg Turnout'!$B62*Settings!C$8)))</f>
        <v>50</v>
      </c>
      <c r="J62" s="18">
        <f>Settings!D$3+('10 Turn Avg Turnout'!$B62*(Settings!D$4+('10 Turn Avg Turnout'!$B62*Settings!D$5)))</f>
        <v>140.70999999999998</v>
      </c>
      <c r="K62" s="18">
        <f>Settings!D$6+('10 Turn Avg Turnout'!$B62*(Settings!D$7+('10 Turn Avg Turnout'!$B62*Settings!D$8)))</f>
        <v>90.71</v>
      </c>
      <c r="L62" s="18">
        <f>Settings!E$3+('10 Turn Avg Turnout'!$B62*(Settings!E$4+('10 Turn Avg Turnout'!$B62*Settings!E$5)))</f>
        <v>303.55</v>
      </c>
      <c r="M62" s="18">
        <f>Settings!E$6+('10 Turn Avg Turnout'!$B62*(Settings!E$7+('10 Turn Avg Turnout'!$B62*Settings!E$8)))</f>
        <v>50</v>
      </c>
      <c r="N62" s="18">
        <f>Settings!F$3+('10 Turn Avg Turnout'!$B62*(Settings!F$4+('10 Turn Avg Turnout'!$B62*Settings!F$5)))</f>
        <v>303.55</v>
      </c>
      <c r="O62" s="18">
        <f>Settings!F$6+('10 Turn Avg Turnout'!$B62*(Settings!F$7+('10 Turn Avg Turnout'!$B62*Settings!F$8)))</f>
        <v>90.71</v>
      </c>
      <c r="P62" s="18">
        <f>Settings!G$3+('10 Turn Avg Turnout'!$B62*(Settings!G$4+('10 Turn Avg Turnout'!$B62*Settings!G$5)))</f>
        <v>303.55</v>
      </c>
      <c r="Q62" s="18">
        <f>Settings!G$6+('10 Turn Avg Turnout'!$B62*(Settings!G$7+('10 Turn Avg Turnout'!$B62*Settings!G$8)))</f>
        <v>131.41999999999999</v>
      </c>
      <c r="R62" s="18">
        <f>Settings!H$3+('10 Turn Avg Turnout'!$B62*(Settings!H$4+('10 Turn Avg Turnout'!$B62*Settings!H$5)))</f>
        <v>303.55</v>
      </c>
      <c r="S62" s="18">
        <f>Settings!H$6+('10 Turn Avg Turnout'!$B62*(Settings!H$7+('10 Turn Avg Turnout'!$B62*Settings!H$8)))</f>
        <v>253.55</v>
      </c>
      <c r="T62" s="18">
        <f>Settings!I$3+('10 Turn Avg Turnout'!$B62*(Settings!I$4+('10 Turn Avg Turnout'!$B62*Settings!I$5)))</f>
        <v>507.1</v>
      </c>
      <c r="U62" s="18">
        <f>Settings!I$6+('10 Turn Avg Turnout'!$B62*(Settings!I$7+('10 Turn Avg Turnout'!$B62*Settings!I$8)))</f>
        <v>90.71</v>
      </c>
      <c r="V62" s="18">
        <f>Settings!J$3+('10 Turn Avg Turnout'!$B62*(Settings!J$4+('10 Turn Avg Turnout'!$B62*Settings!J$5)))</f>
        <v>507.1</v>
      </c>
      <c r="W62" s="18">
        <f>Settings!J$6+('10 Turn Avg Turnout'!$B62*(Settings!J$7+('10 Turn Avg Turnout'!$B62*Settings!J$8)))</f>
        <v>253.55</v>
      </c>
      <c r="X62" s="18">
        <f>Settings!K$3+('10 Turn Avg Turnout'!$B62*(Settings!K$4+('10 Turn Avg Turnout'!$B62*Settings!K$5)))</f>
        <v>507.1</v>
      </c>
      <c r="Y62" s="18">
        <f>Settings!K$6+('10 Turn Avg Turnout'!$B62*(Settings!K$7+('10 Turn Avg Turnout'!$B62*Settings!K$8)))</f>
        <v>457.1</v>
      </c>
      <c r="Z62" s="18">
        <f>Settings!L$3+('10 Turn Avg Turnout'!$B62*(Settings!L$4+('10 Turn Avg Turnout'!$B62*Settings!L$5)))</f>
        <v>1321.3</v>
      </c>
      <c r="AA62" s="18">
        <f>Settings!L$6+('10 Turn Avg Turnout'!$B62*(Settings!L$7+('10 Turn Avg Turnout'!$B62*Settings!L$8)))</f>
        <v>1067.75</v>
      </c>
      <c r="AB62" s="18">
        <f>Settings!M$3+('10 Turn Avg Turnout'!$B62*(Settings!M$4+('10 Turn Avg Turnout'!$B62*Settings!M$5)))</f>
        <v>2135.5</v>
      </c>
      <c r="AC62" s="18">
        <f>Settings!M$6+('10 Turn Avg Turnout'!$B62*(Settings!M$7+('10 Turn Avg Turnout'!$B62*Settings!M$8)))</f>
        <v>253.55</v>
      </c>
      <c r="AD62" s="18">
        <f>Settings!N$3+('10 Turn Avg Turnout'!$B62*(Settings!N$4+('10 Turn Avg Turnout'!$B62*Settings!N$5)))</f>
        <v>2135.5</v>
      </c>
      <c r="AE62" s="18">
        <f>Settings!N$6+('10 Turn Avg Turnout'!$B62*(Settings!N$7+('10 Turn Avg Turnout'!$B62*Settings!N$8)))</f>
        <v>20405</v>
      </c>
      <c r="AF62" s="4"/>
    </row>
    <row r="63" spans="1:32" x14ac:dyDescent="0.25">
      <c r="A63" s="4"/>
      <c r="B63" s="8">
        <v>60</v>
      </c>
      <c r="C63" s="18">
        <f>AVERAGE(MAX(D62*(Settings!$C$15/Settings!$C$14),Settings!$C$16),C62,C61,C60,C59,C58,C57,C56,C55,C54)</f>
        <v>0.45817921003041767</v>
      </c>
      <c r="D63" s="18">
        <f t="shared" si="0"/>
        <v>-2111.0649118272868</v>
      </c>
      <c r="E63" s="18">
        <f>G63*C63</f>
        <v>10955.064911827287</v>
      </c>
      <c r="F63" s="18">
        <f t="shared" si="1"/>
        <v>8844</v>
      </c>
      <c r="G63" s="18">
        <f t="shared" si="1"/>
        <v>23910</v>
      </c>
      <c r="H63" s="20">
        <f>Settings!C$3+('10 Turn Avg Turnout'!$B63*(Settings!C$4+('10 Turn Avg Turnout'!$B63*Settings!C$5)))</f>
        <v>142</v>
      </c>
      <c r="I63" s="18">
        <f>Settings!C$6+('10 Turn Avg Turnout'!$B63*(Settings!C$7+('10 Turn Avg Turnout'!$B63*Settings!C$8)))</f>
        <v>50</v>
      </c>
      <c r="J63" s="18">
        <f>Settings!D$3+('10 Turn Avg Turnout'!$B63*(Settings!D$4+('10 Turn Avg Turnout'!$B63*Settings!D$5)))</f>
        <v>142</v>
      </c>
      <c r="K63" s="18">
        <f>Settings!D$6+('10 Turn Avg Turnout'!$B63*(Settings!D$7+('10 Turn Avg Turnout'!$B63*Settings!D$8)))</f>
        <v>92</v>
      </c>
      <c r="L63" s="18">
        <f>Settings!E$3+('10 Turn Avg Turnout'!$B63*(Settings!E$4+('10 Turn Avg Turnout'!$B63*Settings!E$5)))</f>
        <v>310</v>
      </c>
      <c r="M63" s="18">
        <f>Settings!E$6+('10 Turn Avg Turnout'!$B63*(Settings!E$7+('10 Turn Avg Turnout'!$B63*Settings!E$8)))</f>
        <v>50</v>
      </c>
      <c r="N63" s="18">
        <f>Settings!F$3+('10 Turn Avg Turnout'!$B63*(Settings!F$4+('10 Turn Avg Turnout'!$B63*Settings!F$5)))</f>
        <v>310</v>
      </c>
      <c r="O63" s="18">
        <f>Settings!F$6+('10 Turn Avg Turnout'!$B63*(Settings!F$7+('10 Turn Avg Turnout'!$B63*Settings!F$8)))</f>
        <v>92</v>
      </c>
      <c r="P63" s="18">
        <f>Settings!G$3+('10 Turn Avg Turnout'!$B63*(Settings!G$4+('10 Turn Avg Turnout'!$B63*Settings!G$5)))</f>
        <v>310</v>
      </c>
      <c r="Q63" s="18">
        <f>Settings!G$6+('10 Turn Avg Turnout'!$B63*(Settings!G$7+('10 Turn Avg Turnout'!$B63*Settings!G$8)))</f>
        <v>134</v>
      </c>
      <c r="R63" s="18">
        <f>Settings!H$3+('10 Turn Avg Turnout'!$B63*(Settings!H$4+('10 Turn Avg Turnout'!$B63*Settings!H$5)))</f>
        <v>310</v>
      </c>
      <c r="S63" s="18">
        <f>Settings!H$6+('10 Turn Avg Turnout'!$B63*(Settings!H$7+('10 Turn Avg Turnout'!$B63*Settings!H$8)))</f>
        <v>260</v>
      </c>
      <c r="T63" s="18">
        <f>Settings!I$3+('10 Turn Avg Turnout'!$B63*(Settings!I$4+('10 Turn Avg Turnout'!$B63*Settings!I$5)))</f>
        <v>520</v>
      </c>
      <c r="U63" s="18">
        <f>Settings!I$6+('10 Turn Avg Turnout'!$B63*(Settings!I$7+('10 Turn Avg Turnout'!$B63*Settings!I$8)))</f>
        <v>92</v>
      </c>
      <c r="V63" s="18">
        <f>Settings!J$3+('10 Turn Avg Turnout'!$B63*(Settings!J$4+('10 Turn Avg Turnout'!$B63*Settings!J$5)))</f>
        <v>520</v>
      </c>
      <c r="W63" s="18">
        <f>Settings!J$6+('10 Turn Avg Turnout'!$B63*(Settings!J$7+('10 Turn Avg Turnout'!$B63*Settings!J$8)))</f>
        <v>260</v>
      </c>
      <c r="X63" s="18">
        <f>Settings!K$3+('10 Turn Avg Turnout'!$B63*(Settings!K$4+('10 Turn Avg Turnout'!$B63*Settings!K$5)))</f>
        <v>520</v>
      </c>
      <c r="Y63" s="18">
        <f>Settings!K$6+('10 Turn Avg Turnout'!$B63*(Settings!K$7+('10 Turn Avg Turnout'!$B63*Settings!K$8)))</f>
        <v>470</v>
      </c>
      <c r="Z63" s="18">
        <f>Settings!L$3+('10 Turn Avg Turnout'!$B63*(Settings!L$4+('10 Turn Avg Turnout'!$B63*Settings!L$5)))</f>
        <v>1360</v>
      </c>
      <c r="AA63" s="18">
        <f>Settings!L$6+('10 Turn Avg Turnout'!$B63*(Settings!L$7+('10 Turn Avg Turnout'!$B63*Settings!L$8)))</f>
        <v>1100</v>
      </c>
      <c r="AB63" s="18">
        <f>Settings!M$3+('10 Turn Avg Turnout'!$B63*(Settings!M$4+('10 Turn Avg Turnout'!$B63*Settings!M$5)))</f>
        <v>2200</v>
      </c>
      <c r="AC63" s="18">
        <f>Settings!M$6+('10 Turn Avg Turnout'!$B63*(Settings!M$7+('10 Turn Avg Turnout'!$B63*Settings!M$8)))</f>
        <v>260</v>
      </c>
      <c r="AD63" s="18">
        <f>Settings!N$3+('10 Turn Avg Turnout'!$B63*(Settings!N$4+('10 Turn Avg Turnout'!$B63*Settings!N$5)))</f>
        <v>2200</v>
      </c>
      <c r="AE63" s="18">
        <f>Settings!N$6+('10 Turn Avg Turnout'!$B63*(Settings!N$7+('10 Turn Avg Turnout'!$B63*Settings!N$8)))</f>
        <v>21050</v>
      </c>
      <c r="AF63" s="4"/>
    </row>
    <row r="64" spans="1:32" x14ac:dyDescent="0.25">
      <c r="A64" s="4"/>
      <c r="B64" s="8">
        <v>61</v>
      </c>
      <c r="C64" s="18">
        <f>AVERAGE(MAX(D63*(Settings!$C$15/Settings!$C$14),Settings!$C$16),C63,C62,C61,C60,C59,C58,C57,C56,C55)</f>
        <v>0.45389704345106646</v>
      </c>
      <c r="D64" s="18">
        <f t="shared" si="0"/>
        <v>-2100.2641543560967</v>
      </c>
      <c r="E64" s="18">
        <f>G64*C64</f>
        <v>11182.684154356097</v>
      </c>
      <c r="F64" s="18">
        <f t="shared" si="1"/>
        <v>9082.42</v>
      </c>
      <c r="G64" s="18">
        <f t="shared" si="1"/>
        <v>24637.05</v>
      </c>
      <c r="H64" s="20">
        <f>Settings!C$3+('10 Turn Avg Turnout'!$B64*(Settings!C$4+('10 Turn Avg Turnout'!$B64*Settings!C$5)))</f>
        <v>143.31</v>
      </c>
      <c r="I64" s="18">
        <f>Settings!C$6+('10 Turn Avg Turnout'!$B64*(Settings!C$7+('10 Turn Avg Turnout'!$B64*Settings!C$8)))</f>
        <v>50</v>
      </c>
      <c r="J64" s="18">
        <f>Settings!D$3+('10 Turn Avg Turnout'!$B64*(Settings!D$4+('10 Turn Avg Turnout'!$B64*Settings!D$5)))</f>
        <v>143.31</v>
      </c>
      <c r="K64" s="18">
        <f>Settings!D$6+('10 Turn Avg Turnout'!$B64*(Settings!D$7+('10 Turn Avg Turnout'!$B64*Settings!D$8)))</f>
        <v>93.31</v>
      </c>
      <c r="L64" s="18">
        <f>Settings!E$3+('10 Turn Avg Turnout'!$B64*(Settings!E$4+('10 Turn Avg Turnout'!$B64*Settings!E$5)))</f>
        <v>316.55</v>
      </c>
      <c r="M64" s="18">
        <f>Settings!E$6+('10 Turn Avg Turnout'!$B64*(Settings!E$7+('10 Turn Avg Turnout'!$B64*Settings!E$8)))</f>
        <v>50</v>
      </c>
      <c r="N64" s="18">
        <f>Settings!F$3+('10 Turn Avg Turnout'!$B64*(Settings!F$4+('10 Turn Avg Turnout'!$B64*Settings!F$5)))</f>
        <v>316.55</v>
      </c>
      <c r="O64" s="18">
        <f>Settings!F$6+('10 Turn Avg Turnout'!$B64*(Settings!F$7+('10 Turn Avg Turnout'!$B64*Settings!F$8)))</f>
        <v>93.31</v>
      </c>
      <c r="P64" s="18">
        <f>Settings!G$3+('10 Turn Avg Turnout'!$B64*(Settings!G$4+('10 Turn Avg Turnout'!$B64*Settings!G$5)))</f>
        <v>316.55</v>
      </c>
      <c r="Q64" s="18">
        <f>Settings!G$6+('10 Turn Avg Turnout'!$B64*(Settings!G$7+('10 Turn Avg Turnout'!$B64*Settings!G$8)))</f>
        <v>136.62</v>
      </c>
      <c r="R64" s="18">
        <f>Settings!H$3+('10 Turn Avg Turnout'!$B64*(Settings!H$4+('10 Turn Avg Turnout'!$B64*Settings!H$5)))</f>
        <v>316.55</v>
      </c>
      <c r="S64" s="18">
        <f>Settings!H$6+('10 Turn Avg Turnout'!$B64*(Settings!H$7+('10 Turn Avg Turnout'!$B64*Settings!H$8)))</f>
        <v>266.55</v>
      </c>
      <c r="T64" s="18">
        <f>Settings!I$3+('10 Turn Avg Turnout'!$B64*(Settings!I$4+('10 Turn Avg Turnout'!$B64*Settings!I$5)))</f>
        <v>533.1</v>
      </c>
      <c r="U64" s="18">
        <f>Settings!I$6+('10 Turn Avg Turnout'!$B64*(Settings!I$7+('10 Turn Avg Turnout'!$B64*Settings!I$8)))</f>
        <v>93.31</v>
      </c>
      <c r="V64" s="18">
        <f>Settings!J$3+('10 Turn Avg Turnout'!$B64*(Settings!J$4+('10 Turn Avg Turnout'!$B64*Settings!J$5)))</f>
        <v>533.1</v>
      </c>
      <c r="W64" s="18">
        <f>Settings!J$6+('10 Turn Avg Turnout'!$B64*(Settings!J$7+('10 Turn Avg Turnout'!$B64*Settings!J$8)))</f>
        <v>266.55</v>
      </c>
      <c r="X64" s="18">
        <f>Settings!K$3+('10 Turn Avg Turnout'!$B64*(Settings!K$4+('10 Turn Avg Turnout'!$B64*Settings!K$5)))</f>
        <v>533.1</v>
      </c>
      <c r="Y64" s="18">
        <f>Settings!K$6+('10 Turn Avg Turnout'!$B64*(Settings!K$7+('10 Turn Avg Turnout'!$B64*Settings!K$8)))</f>
        <v>483.1</v>
      </c>
      <c r="Z64" s="18">
        <f>Settings!L$3+('10 Turn Avg Turnout'!$B64*(Settings!L$4+('10 Turn Avg Turnout'!$B64*Settings!L$5)))</f>
        <v>1399.3</v>
      </c>
      <c r="AA64" s="18">
        <f>Settings!L$6+('10 Turn Avg Turnout'!$B64*(Settings!L$7+('10 Turn Avg Turnout'!$B64*Settings!L$8)))</f>
        <v>1132.75</v>
      </c>
      <c r="AB64" s="18">
        <f>Settings!M$3+('10 Turn Avg Turnout'!$B64*(Settings!M$4+('10 Turn Avg Turnout'!$B64*Settings!M$5)))</f>
        <v>2265.5</v>
      </c>
      <c r="AC64" s="18">
        <f>Settings!M$6+('10 Turn Avg Turnout'!$B64*(Settings!M$7+('10 Turn Avg Turnout'!$B64*Settings!M$8)))</f>
        <v>266.55</v>
      </c>
      <c r="AD64" s="18">
        <f>Settings!N$3+('10 Turn Avg Turnout'!$B64*(Settings!N$4+('10 Turn Avg Turnout'!$B64*Settings!N$5)))</f>
        <v>2265.5</v>
      </c>
      <c r="AE64" s="18">
        <f>Settings!N$6+('10 Turn Avg Turnout'!$B64*(Settings!N$7+('10 Turn Avg Turnout'!$B64*Settings!N$8)))</f>
        <v>21705</v>
      </c>
      <c r="AF64" s="4"/>
    </row>
    <row r="65" spans="1:32" x14ac:dyDescent="0.25">
      <c r="A65" s="4"/>
      <c r="B65" s="8">
        <v>62</v>
      </c>
      <c r="C65" s="18">
        <f>AVERAGE(MAX(D64*(Settings!$C$15/Settings!$C$14),Settings!$C$16),C64,C63,C62,C61,C60,C59,C58,C57,C56)</f>
        <v>0.44970295915005459</v>
      </c>
      <c r="D65" s="18">
        <f t="shared" si="0"/>
        <v>-2086.8225290244663</v>
      </c>
      <c r="E65" s="18">
        <f>G65*C65</f>
        <v>11411.302529024466</v>
      </c>
      <c r="F65" s="18">
        <f t="shared" si="1"/>
        <v>9324.48</v>
      </c>
      <c r="G65" s="18">
        <f t="shared" si="1"/>
        <v>25375.200000000001</v>
      </c>
      <c r="H65" s="20">
        <f>Settings!C$3+('10 Turn Avg Turnout'!$B65*(Settings!C$4+('10 Turn Avg Turnout'!$B65*Settings!C$5)))</f>
        <v>144.63999999999999</v>
      </c>
      <c r="I65" s="18">
        <f>Settings!C$6+('10 Turn Avg Turnout'!$B65*(Settings!C$7+('10 Turn Avg Turnout'!$B65*Settings!C$8)))</f>
        <v>50</v>
      </c>
      <c r="J65" s="18">
        <f>Settings!D$3+('10 Turn Avg Turnout'!$B65*(Settings!D$4+('10 Turn Avg Turnout'!$B65*Settings!D$5)))</f>
        <v>144.63999999999999</v>
      </c>
      <c r="K65" s="18">
        <f>Settings!D$6+('10 Turn Avg Turnout'!$B65*(Settings!D$7+('10 Turn Avg Turnout'!$B65*Settings!D$8)))</f>
        <v>94.64</v>
      </c>
      <c r="L65" s="18">
        <f>Settings!E$3+('10 Turn Avg Turnout'!$B65*(Settings!E$4+('10 Turn Avg Turnout'!$B65*Settings!E$5)))</f>
        <v>323.20000000000005</v>
      </c>
      <c r="M65" s="18">
        <f>Settings!E$6+('10 Turn Avg Turnout'!$B65*(Settings!E$7+('10 Turn Avg Turnout'!$B65*Settings!E$8)))</f>
        <v>50</v>
      </c>
      <c r="N65" s="18">
        <f>Settings!F$3+('10 Turn Avg Turnout'!$B65*(Settings!F$4+('10 Turn Avg Turnout'!$B65*Settings!F$5)))</f>
        <v>323.20000000000005</v>
      </c>
      <c r="O65" s="18">
        <f>Settings!F$6+('10 Turn Avg Turnout'!$B65*(Settings!F$7+('10 Turn Avg Turnout'!$B65*Settings!F$8)))</f>
        <v>94.64</v>
      </c>
      <c r="P65" s="18">
        <f>Settings!G$3+('10 Turn Avg Turnout'!$B65*(Settings!G$4+('10 Turn Avg Turnout'!$B65*Settings!G$5)))</f>
        <v>323.20000000000005</v>
      </c>
      <c r="Q65" s="18">
        <f>Settings!G$6+('10 Turn Avg Turnout'!$B65*(Settings!G$7+('10 Turn Avg Turnout'!$B65*Settings!G$8)))</f>
        <v>139.28</v>
      </c>
      <c r="R65" s="18">
        <f>Settings!H$3+('10 Turn Avg Turnout'!$B65*(Settings!H$4+('10 Turn Avg Turnout'!$B65*Settings!H$5)))</f>
        <v>323.20000000000005</v>
      </c>
      <c r="S65" s="18">
        <f>Settings!H$6+('10 Turn Avg Turnout'!$B65*(Settings!H$7+('10 Turn Avg Turnout'!$B65*Settings!H$8)))</f>
        <v>273.20000000000005</v>
      </c>
      <c r="T65" s="18">
        <f>Settings!I$3+('10 Turn Avg Turnout'!$B65*(Settings!I$4+('10 Turn Avg Turnout'!$B65*Settings!I$5)))</f>
        <v>546.40000000000009</v>
      </c>
      <c r="U65" s="18">
        <f>Settings!I$6+('10 Turn Avg Turnout'!$B65*(Settings!I$7+('10 Turn Avg Turnout'!$B65*Settings!I$8)))</f>
        <v>94.64</v>
      </c>
      <c r="V65" s="18">
        <f>Settings!J$3+('10 Turn Avg Turnout'!$B65*(Settings!J$4+('10 Turn Avg Turnout'!$B65*Settings!J$5)))</f>
        <v>546.40000000000009</v>
      </c>
      <c r="W65" s="18">
        <f>Settings!J$6+('10 Turn Avg Turnout'!$B65*(Settings!J$7+('10 Turn Avg Turnout'!$B65*Settings!J$8)))</f>
        <v>273.20000000000005</v>
      </c>
      <c r="X65" s="18">
        <f>Settings!K$3+('10 Turn Avg Turnout'!$B65*(Settings!K$4+('10 Turn Avg Turnout'!$B65*Settings!K$5)))</f>
        <v>546.40000000000009</v>
      </c>
      <c r="Y65" s="18">
        <f>Settings!K$6+('10 Turn Avg Turnout'!$B65*(Settings!K$7+('10 Turn Avg Turnout'!$B65*Settings!K$8)))</f>
        <v>496.40000000000003</v>
      </c>
      <c r="Z65" s="18">
        <f>Settings!L$3+('10 Turn Avg Turnout'!$B65*(Settings!L$4+('10 Turn Avg Turnout'!$B65*Settings!L$5)))</f>
        <v>1439.1999999999998</v>
      </c>
      <c r="AA65" s="18">
        <f>Settings!L$6+('10 Turn Avg Turnout'!$B65*(Settings!L$7+('10 Turn Avg Turnout'!$B65*Settings!L$8)))</f>
        <v>1166</v>
      </c>
      <c r="AB65" s="18">
        <f>Settings!M$3+('10 Turn Avg Turnout'!$B65*(Settings!M$4+('10 Turn Avg Turnout'!$B65*Settings!M$5)))</f>
        <v>2332</v>
      </c>
      <c r="AC65" s="18">
        <f>Settings!M$6+('10 Turn Avg Turnout'!$B65*(Settings!M$7+('10 Turn Avg Turnout'!$B65*Settings!M$8)))</f>
        <v>273.20000000000005</v>
      </c>
      <c r="AD65" s="18">
        <f>Settings!N$3+('10 Turn Avg Turnout'!$B65*(Settings!N$4+('10 Turn Avg Turnout'!$B65*Settings!N$5)))</f>
        <v>2332</v>
      </c>
      <c r="AE65" s="18">
        <f>Settings!N$6+('10 Turn Avg Turnout'!$B65*(Settings!N$7+('10 Turn Avg Turnout'!$B65*Settings!N$8)))</f>
        <v>22370</v>
      </c>
      <c r="AF65" s="4"/>
    </row>
    <row r="66" spans="1:32" x14ac:dyDescent="0.25">
      <c r="A66" s="4"/>
      <c r="B66" s="8">
        <v>63</v>
      </c>
      <c r="C66" s="18">
        <f>AVERAGE(MAX(D65*(Settings!$C$15/Settings!$C$14),Settings!$C$16),C65,C64,C63,C62,C61,C60,C59,C58,C57)</f>
        <v>0.44559513779198284</v>
      </c>
      <c r="D66" s="18">
        <f t="shared" si="0"/>
        <v>-2070.7478974897658</v>
      </c>
      <c r="E66" s="18">
        <f>G66*C66</f>
        <v>11640.927897489766</v>
      </c>
      <c r="F66" s="18">
        <f t="shared" si="1"/>
        <v>9570.18</v>
      </c>
      <c r="G66" s="18">
        <f t="shared" si="1"/>
        <v>26124.45</v>
      </c>
      <c r="H66" s="20">
        <f>Settings!C$3+('10 Turn Avg Turnout'!$B66*(Settings!C$4+('10 Turn Avg Turnout'!$B66*Settings!C$5)))</f>
        <v>145.99</v>
      </c>
      <c r="I66" s="18">
        <f>Settings!C$6+('10 Turn Avg Turnout'!$B66*(Settings!C$7+('10 Turn Avg Turnout'!$B66*Settings!C$8)))</f>
        <v>50</v>
      </c>
      <c r="J66" s="18">
        <f>Settings!D$3+('10 Turn Avg Turnout'!$B66*(Settings!D$4+('10 Turn Avg Turnout'!$B66*Settings!D$5)))</f>
        <v>145.99</v>
      </c>
      <c r="K66" s="18">
        <f>Settings!D$6+('10 Turn Avg Turnout'!$B66*(Settings!D$7+('10 Turn Avg Turnout'!$B66*Settings!D$8)))</f>
        <v>95.990000000000009</v>
      </c>
      <c r="L66" s="18">
        <f>Settings!E$3+('10 Turn Avg Turnout'!$B66*(Settings!E$4+('10 Turn Avg Turnout'!$B66*Settings!E$5)))</f>
        <v>329.95000000000005</v>
      </c>
      <c r="M66" s="18">
        <f>Settings!E$6+('10 Turn Avg Turnout'!$B66*(Settings!E$7+('10 Turn Avg Turnout'!$B66*Settings!E$8)))</f>
        <v>50</v>
      </c>
      <c r="N66" s="18">
        <f>Settings!F$3+('10 Turn Avg Turnout'!$B66*(Settings!F$4+('10 Turn Avg Turnout'!$B66*Settings!F$5)))</f>
        <v>329.95000000000005</v>
      </c>
      <c r="O66" s="18">
        <f>Settings!F$6+('10 Turn Avg Turnout'!$B66*(Settings!F$7+('10 Turn Avg Turnout'!$B66*Settings!F$8)))</f>
        <v>95.990000000000009</v>
      </c>
      <c r="P66" s="18">
        <f>Settings!G$3+('10 Turn Avg Turnout'!$B66*(Settings!G$4+('10 Turn Avg Turnout'!$B66*Settings!G$5)))</f>
        <v>329.95000000000005</v>
      </c>
      <c r="Q66" s="18">
        <f>Settings!G$6+('10 Turn Avg Turnout'!$B66*(Settings!G$7+('10 Turn Avg Turnout'!$B66*Settings!G$8)))</f>
        <v>141.98000000000002</v>
      </c>
      <c r="R66" s="18">
        <f>Settings!H$3+('10 Turn Avg Turnout'!$B66*(Settings!H$4+('10 Turn Avg Turnout'!$B66*Settings!H$5)))</f>
        <v>329.95000000000005</v>
      </c>
      <c r="S66" s="18">
        <f>Settings!H$6+('10 Turn Avg Turnout'!$B66*(Settings!H$7+('10 Turn Avg Turnout'!$B66*Settings!H$8)))</f>
        <v>279.95000000000005</v>
      </c>
      <c r="T66" s="18">
        <f>Settings!I$3+('10 Turn Avg Turnout'!$B66*(Settings!I$4+('10 Turn Avg Turnout'!$B66*Settings!I$5)))</f>
        <v>559.90000000000009</v>
      </c>
      <c r="U66" s="18">
        <f>Settings!I$6+('10 Turn Avg Turnout'!$B66*(Settings!I$7+('10 Turn Avg Turnout'!$B66*Settings!I$8)))</f>
        <v>95.990000000000009</v>
      </c>
      <c r="V66" s="18">
        <f>Settings!J$3+('10 Turn Avg Turnout'!$B66*(Settings!J$4+('10 Turn Avg Turnout'!$B66*Settings!J$5)))</f>
        <v>559.90000000000009</v>
      </c>
      <c r="W66" s="18">
        <f>Settings!J$6+('10 Turn Avg Turnout'!$B66*(Settings!J$7+('10 Turn Avg Turnout'!$B66*Settings!J$8)))</f>
        <v>279.95000000000005</v>
      </c>
      <c r="X66" s="18">
        <f>Settings!K$3+('10 Turn Avg Turnout'!$B66*(Settings!K$4+('10 Turn Avg Turnout'!$B66*Settings!K$5)))</f>
        <v>559.90000000000009</v>
      </c>
      <c r="Y66" s="18">
        <f>Settings!K$6+('10 Turn Avg Turnout'!$B66*(Settings!K$7+('10 Turn Avg Turnout'!$B66*Settings!K$8)))</f>
        <v>509.90000000000003</v>
      </c>
      <c r="Z66" s="18">
        <f>Settings!L$3+('10 Turn Avg Turnout'!$B66*(Settings!L$4+('10 Turn Avg Turnout'!$B66*Settings!L$5)))</f>
        <v>1479.6999999999998</v>
      </c>
      <c r="AA66" s="18">
        <f>Settings!L$6+('10 Turn Avg Turnout'!$B66*(Settings!L$7+('10 Turn Avg Turnout'!$B66*Settings!L$8)))</f>
        <v>1199.75</v>
      </c>
      <c r="AB66" s="18">
        <f>Settings!M$3+('10 Turn Avg Turnout'!$B66*(Settings!M$4+('10 Turn Avg Turnout'!$B66*Settings!M$5)))</f>
        <v>2399.5</v>
      </c>
      <c r="AC66" s="18">
        <f>Settings!M$6+('10 Turn Avg Turnout'!$B66*(Settings!M$7+('10 Turn Avg Turnout'!$B66*Settings!M$8)))</f>
        <v>279.95000000000005</v>
      </c>
      <c r="AD66" s="18">
        <f>Settings!N$3+('10 Turn Avg Turnout'!$B66*(Settings!N$4+('10 Turn Avg Turnout'!$B66*Settings!N$5)))</f>
        <v>2399.5</v>
      </c>
      <c r="AE66" s="18">
        <f>Settings!N$6+('10 Turn Avg Turnout'!$B66*(Settings!N$7+('10 Turn Avg Turnout'!$B66*Settings!N$8)))</f>
        <v>23045</v>
      </c>
      <c r="AF66" s="4"/>
    </row>
    <row r="67" spans="1:32" x14ac:dyDescent="0.25">
      <c r="A67" s="4"/>
      <c r="B67" s="8">
        <v>64</v>
      </c>
      <c r="C67" s="18">
        <f>AVERAGE(MAX(D66*(Settings!$C$15/Settings!$C$14),Settings!$C$16),C66,C65,C64,C63,C62,C61,C60,C59,C58)</f>
        <v>0.44157180389790429</v>
      </c>
      <c r="D67" s="18">
        <f t="shared" si="0"/>
        <v>-2052.049633434377</v>
      </c>
      <c r="E67" s="18">
        <f>G67*C67</f>
        <v>11871.569633434377</v>
      </c>
      <c r="F67" s="18">
        <f t="shared" si="1"/>
        <v>9819.52</v>
      </c>
      <c r="G67" s="18">
        <f t="shared" si="1"/>
        <v>26884.799999999999</v>
      </c>
      <c r="H67" s="20">
        <f>Settings!C$3+('10 Turn Avg Turnout'!$B67*(Settings!C$4+('10 Turn Avg Turnout'!$B67*Settings!C$5)))</f>
        <v>147.36000000000001</v>
      </c>
      <c r="I67" s="18">
        <f>Settings!C$6+('10 Turn Avg Turnout'!$B67*(Settings!C$7+('10 Turn Avg Turnout'!$B67*Settings!C$8)))</f>
        <v>50</v>
      </c>
      <c r="J67" s="18">
        <f>Settings!D$3+('10 Turn Avg Turnout'!$B67*(Settings!D$4+('10 Turn Avg Turnout'!$B67*Settings!D$5)))</f>
        <v>147.36000000000001</v>
      </c>
      <c r="K67" s="18">
        <f>Settings!D$6+('10 Turn Avg Turnout'!$B67*(Settings!D$7+('10 Turn Avg Turnout'!$B67*Settings!D$8)))</f>
        <v>97.36</v>
      </c>
      <c r="L67" s="18">
        <f>Settings!E$3+('10 Turn Avg Turnout'!$B67*(Settings!E$4+('10 Turn Avg Turnout'!$B67*Settings!E$5)))</f>
        <v>336.8</v>
      </c>
      <c r="M67" s="18">
        <f>Settings!E$6+('10 Turn Avg Turnout'!$B67*(Settings!E$7+('10 Turn Avg Turnout'!$B67*Settings!E$8)))</f>
        <v>50</v>
      </c>
      <c r="N67" s="18">
        <f>Settings!F$3+('10 Turn Avg Turnout'!$B67*(Settings!F$4+('10 Turn Avg Turnout'!$B67*Settings!F$5)))</f>
        <v>336.8</v>
      </c>
      <c r="O67" s="18">
        <f>Settings!F$6+('10 Turn Avg Turnout'!$B67*(Settings!F$7+('10 Turn Avg Turnout'!$B67*Settings!F$8)))</f>
        <v>97.36</v>
      </c>
      <c r="P67" s="18">
        <f>Settings!G$3+('10 Turn Avg Turnout'!$B67*(Settings!G$4+('10 Turn Avg Turnout'!$B67*Settings!G$5)))</f>
        <v>336.8</v>
      </c>
      <c r="Q67" s="18">
        <f>Settings!G$6+('10 Turn Avg Turnout'!$B67*(Settings!G$7+('10 Turn Avg Turnout'!$B67*Settings!G$8)))</f>
        <v>144.72</v>
      </c>
      <c r="R67" s="18">
        <f>Settings!H$3+('10 Turn Avg Turnout'!$B67*(Settings!H$4+('10 Turn Avg Turnout'!$B67*Settings!H$5)))</f>
        <v>336.8</v>
      </c>
      <c r="S67" s="18">
        <f>Settings!H$6+('10 Turn Avg Turnout'!$B67*(Settings!H$7+('10 Turn Avg Turnout'!$B67*Settings!H$8)))</f>
        <v>286.8</v>
      </c>
      <c r="T67" s="18">
        <f>Settings!I$3+('10 Turn Avg Turnout'!$B67*(Settings!I$4+('10 Turn Avg Turnout'!$B67*Settings!I$5)))</f>
        <v>573.6</v>
      </c>
      <c r="U67" s="18">
        <f>Settings!I$6+('10 Turn Avg Turnout'!$B67*(Settings!I$7+('10 Turn Avg Turnout'!$B67*Settings!I$8)))</f>
        <v>97.36</v>
      </c>
      <c r="V67" s="18">
        <f>Settings!J$3+('10 Turn Avg Turnout'!$B67*(Settings!J$4+('10 Turn Avg Turnout'!$B67*Settings!J$5)))</f>
        <v>573.6</v>
      </c>
      <c r="W67" s="18">
        <f>Settings!J$6+('10 Turn Avg Turnout'!$B67*(Settings!J$7+('10 Turn Avg Turnout'!$B67*Settings!J$8)))</f>
        <v>286.8</v>
      </c>
      <c r="X67" s="18">
        <f>Settings!K$3+('10 Turn Avg Turnout'!$B67*(Settings!K$4+('10 Turn Avg Turnout'!$B67*Settings!K$5)))</f>
        <v>573.6</v>
      </c>
      <c r="Y67" s="18">
        <f>Settings!K$6+('10 Turn Avg Turnout'!$B67*(Settings!K$7+('10 Turn Avg Turnout'!$B67*Settings!K$8)))</f>
        <v>523.6</v>
      </c>
      <c r="Z67" s="18">
        <f>Settings!L$3+('10 Turn Avg Turnout'!$B67*(Settings!L$4+('10 Turn Avg Turnout'!$B67*Settings!L$5)))</f>
        <v>1520.8</v>
      </c>
      <c r="AA67" s="18">
        <f>Settings!L$6+('10 Turn Avg Turnout'!$B67*(Settings!L$7+('10 Turn Avg Turnout'!$B67*Settings!L$8)))</f>
        <v>1234</v>
      </c>
      <c r="AB67" s="18">
        <f>Settings!M$3+('10 Turn Avg Turnout'!$B67*(Settings!M$4+('10 Turn Avg Turnout'!$B67*Settings!M$5)))</f>
        <v>2468</v>
      </c>
      <c r="AC67" s="18">
        <f>Settings!M$6+('10 Turn Avg Turnout'!$B67*(Settings!M$7+('10 Turn Avg Turnout'!$B67*Settings!M$8)))</f>
        <v>286.8</v>
      </c>
      <c r="AD67" s="18">
        <f>Settings!N$3+('10 Turn Avg Turnout'!$B67*(Settings!N$4+('10 Turn Avg Turnout'!$B67*Settings!N$5)))</f>
        <v>2468</v>
      </c>
      <c r="AE67" s="18">
        <f>Settings!N$6+('10 Turn Avg Turnout'!$B67*(Settings!N$7+('10 Turn Avg Turnout'!$B67*Settings!N$8)))</f>
        <v>23730</v>
      </c>
      <c r="AF67" s="4"/>
    </row>
    <row r="68" spans="1:32" x14ac:dyDescent="0.25">
      <c r="A68" s="4"/>
      <c r="B68" s="8">
        <v>65</v>
      </c>
      <c r="C68" s="18">
        <f>AVERAGE(MAX(D67*(Settings!$C$15/Settings!$C$14),Settings!$C$16),C67,C66,C65,C64,C63,C62,C61,C60,C59)</f>
        <v>0.43763122330867477</v>
      </c>
      <c r="D68" s="18">
        <f t="shared" si="0"/>
        <v>-2030.7385196305368</v>
      </c>
      <c r="E68" s="18">
        <f>G68*C68</f>
        <v>12103.238519630537</v>
      </c>
      <c r="F68" s="18">
        <f t="shared" si="1"/>
        <v>10072.5</v>
      </c>
      <c r="G68" s="18">
        <f t="shared" si="1"/>
        <v>27656.25</v>
      </c>
      <c r="H68" s="20">
        <f>Settings!C$3+('10 Turn Avg Turnout'!$B68*(Settings!C$4+('10 Turn Avg Turnout'!$B68*Settings!C$5)))</f>
        <v>148.75</v>
      </c>
      <c r="I68" s="18">
        <f>Settings!C$6+('10 Turn Avg Turnout'!$B68*(Settings!C$7+('10 Turn Avg Turnout'!$B68*Settings!C$8)))</f>
        <v>50</v>
      </c>
      <c r="J68" s="18">
        <f>Settings!D$3+('10 Turn Avg Turnout'!$B68*(Settings!D$4+('10 Turn Avg Turnout'!$B68*Settings!D$5)))</f>
        <v>148.75</v>
      </c>
      <c r="K68" s="18">
        <f>Settings!D$6+('10 Turn Avg Turnout'!$B68*(Settings!D$7+('10 Turn Avg Turnout'!$B68*Settings!D$8)))</f>
        <v>98.75</v>
      </c>
      <c r="L68" s="18">
        <f>Settings!E$3+('10 Turn Avg Turnout'!$B68*(Settings!E$4+('10 Turn Avg Turnout'!$B68*Settings!E$5)))</f>
        <v>343.75</v>
      </c>
      <c r="M68" s="18">
        <f>Settings!E$6+('10 Turn Avg Turnout'!$B68*(Settings!E$7+('10 Turn Avg Turnout'!$B68*Settings!E$8)))</f>
        <v>50</v>
      </c>
      <c r="N68" s="18">
        <f>Settings!F$3+('10 Turn Avg Turnout'!$B68*(Settings!F$4+('10 Turn Avg Turnout'!$B68*Settings!F$5)))</f>
        <v>343.75</v>
      </c>
      <c r="O68" s="18">
        <f>Settings!F$6+('10 Turn Avg Turnout'!$B68*(Settings!F$7+('10 Turn Avg Turnout'!$B68*Settings!F$8)))</f>
        <v>98.75</v>
      </c>
      <c r="P68" s="18">
        <f>Settings!G$3+('10 Turn Avg Turnout'!$B68*(Settings!G$4+('10 Turn Avg Turnout'!$B68*Settings!G$5)))</f>
        <v>343.75</v>
      </c>
      <c r="Q68" s="18">
        <f>Settings!G$6+('10 Turn Avg Turnout'!$B68*(Settings!G$7+('10 Turn Avg Turnout'!$B68*Settings!G$8)))</f>
        <v>147.5</v>
      </c>
      <c r="R68" s="18">
        <f>Settings!H$3+('10 Turn Avg Turnout'!$B68*(Settings!H$4+('10 Turn Avg Turnout'!$B68*Settings!H$5)))</f>
        <v>343.75</v>
      </c>
      <c r="S68" s="18">
        <f>Settings!H$6+('10 Turn Avg Turnout'!$B68*(Settings!H$7+('10 Turn Avg Turnout'!$B68*Settings!H$8)))</f>
        <v>293.75</v>
      </c>
      <c r="T68" s="18">
        <f>Settings!I$3+('10 Turn Avg Turnout'!$B68*(Settings!I$4+('10 Turn Avg Turnout'!$B68*Settings!I$5)))</f>
        <v>587.5</v>
      </c>
      <c r="U68" s="18">
        <f>Settings!I$6+('10 Turn Avg Turnout'!$B68*(Settings!I$7+('10 Turn Avg Turnout'!$B68*Settings!I$8)))</f>
        <v>98.75</v>
      </c>
      <c r="V68" s="18">
        <f>Settings!J$3+('10 Turn Avg Turnout'!$B68*(Settings!J$4+('10 Turn Avg Turnout'!$B68*Settings!J$5)))</f>
        <v>587.5</v>
      </c>
      <c r="W68" s="18">
        <f>Settings!J$6+('10 Turn Avg Turnout'!$B68*(Settings!J$7+('10 Turn Avg Turnout'!$B68*Settings!J$8)))</f>
        <v>293.75</v>
      </c>
      <c r="X68" s="18">
        <f>Settings!K$3+('10 Turn Avg Turnout'!$B68*(Settings!K$4+('10 Turn Avg Turnout'!$B68*Settings!K$5)))</f>
        <v>587.5</v>
      </c>
      <c r="Y68" s="18">
        <f>Settings!K$6+('10 Turn Avg Turnout'!$B68*(Settings!K$7+('10 Turn Avg Turnout'!$B68*Settings!K$8)))</f>
        <v>537.5</v>
      </c>
      <c r="Z68" s="18">
        <f>Settings!L$3+('10 Turn Avg Turnout'!$B68*(Settings!L$4+('10 Turn Avg Turnout'!$B68*Settings!L$5)))</f>
        <v>1562.5</v>
      </c>
      <c r="AA68" s="18">
        <f>Settings!L$6+('10 Turn Avg Turnout'!$B68*(Settings!L$7+('10 Turn Avg Turnout'!$B68*Settings!L$8)))</f>
        <v>1268.75</v>
      </c>
      <c r="AB68" s="18">
        <f>Settings!M$3+('10 Turn Avg Turnout'!$B68*(Settings!M$4+('10 Turn Avg Turnout'!$B68*Settings!M$5)))</f>
        <v>2537.5</v>
      </c>
      <c r="AC68" s="18">
        <f>Settings!M$6+('10 Turn Avg Turnout'!$B68*(Settings!M$7+('10 Turn Avg Turnout'!$B68*Settings!M$8)))</f>
        <v>293.75</v>
      </c>
      <c r="AD68" s="18">
        <f>Settings!N$3+('10 Turn Avg Turnout'!$B68*(Settings!N$4+('10 Turn Avg Turnout'!$B68*Settings!N$5)))</f>
        <v>2537.5</v>
      </c>
      <c r="AE68" s="18">
        <f>Settings!N$6+('10 Turn Avg Turnout'!$B68*(Settings!N$7+('10 Turn Avg Turnout'!$B68*Settings!N$8)))</f>
        <v>24425</v>
      </c>
      <c r="AF68" s="4"/>
    </row>
    <row r="69" spans="1:32" x14ac:dyDescent="0.25">
      <c r="A69" s="4"/>
      <c r="B69" s="8">
        <v>66</v>
      </c>
      <c r="C69" s="18">
        <f>AVERAGE(MAX(D68*(Settings!$C$15/Settings!$C$14),Settings!$C$16),C68,C67,C66,C65,C64,C63,C62,C61,C60)</f>
        <v>0.43377169912101499</v>
      </c>
      <c r="D69" s="18">
        <f t="shared" ref="D69:D132" si="2">F69-E69</f>
        <v>-2006.8265969627209</v>
      </c>
      <c r="E69" s="18">
        <f>G69*C69</f>
        <v>12335.94659696272</v>
      </c>
      <c r="F69" s="18">
        <f t="shared" ref="F69:G132" si="3">SUM(H69,J69,L69,N69,P69,R69,T69,V69,X69,Z69,AB69,AD69)</f>
        <v>10329.119999999999</v>
      </c>
      <c r="G69" s="18">
        <f t="shared" si="3"/>
        <v>28438.799999999999</v>
      </c>
      <c r="H69" s="20">
        <f>Settings!C$3+('10 Turn Avg Turnout'!$B69*(Settings!C$4+('10 Turn Avg Turnout'!$B69*Settings!C$5)))</f>
        <v>150.16</v>
      </c>
      <c r="I69" s="18">
        <f>Settings!C$6+('10 Turn Avg Turnout'!$B69*(Settings!C$7+('10 Turn Avg Turnout'!$B69*Settings!C$8)))</f>
        <v>50</v>
      </c>
      <c r="J69" s="18">
        <f>Settings!D$3+('10 Turn Avg Turnout'!$B69*(Settings!D$4+('10 Turn Avg Turnout'!$B69*Settings!D$5)))</f>
        <v>150.16</v>
      </c>
      <c r="K69" s="18">
        <f>Settings!D$6+('10 Turn Avg Turnout'!$B69*(Settings!D$7+('10 Turn Avg Turnout'!$B69*Settings!D$8)))</f>
        <v>100.16</v>
      </c>
      <c r="L69" s="18">
        <f>Settings!E$3+('10 Turn Avg Turnout'!$B69*(Settings!E$4+('10 Turn Avg Turnout'!$B69*Settings!E$5)))</f>
        <v>350.8</v>
      </c>
      <c r="M69" s="18">
        <f>Settings!E$6+('10 Turn Avg Turnout'!$B69*(Settings!E$7+('10 Turn Avg Turnout'!$B69*Settings!E$8)))</f>
        <v>50</v>
      </c>
      <c r="N69" s="18">
        <f>Settings!F$3+('10 Turn Avg Turnout'!$B69*(Settings!F$4+('10 Turn Avg Turnout'!$B69*Settings!F$5)))</f>
        <v>350.8</v>
      </c>
      <c r="O69" s="18">
        <f>Settings!F$6+('10 Turn Avg Turnout'!$B69*(Settings!F$7+('10 Turn Avg Turnout'!$B69*Settings!F$8)))</f>
        <v>100.16</v>
      </c>
      <c r="P69" s="18">
        <f>Settings!G$3+('10 Turn Avg Turnout'!$B69*(Settings!G$4+('10 Turn Avg Turnout'!$B69*Settings!G$5)))</f>
        <v>350.8</v>
      </c>
      <c r="Q69" s="18">
        <f>Settings!G$6+('10 Turn Avg Turnout'!$B69*(Settings!G$7+('10 Turn Avg Turnout'!$B69*Settings!G$8)))</f>
        <v>150.32</v>
      </c>
      <c r="R69" s="18">
        <f>Settings!H$3+('10 Turn Avg Turnout'!$B69*(Settings!H$4+('10 Turn Avg Turnout'!$B69*Settings!H$5)))</f>
        <v>350.8</v>
      </c>
      <c r="S69" s="18">
        <f>Settings!H$6+('10 Turn Avg Turnout'!$B69*(Settings!H$7+('10 Turn Avg Turnout'!$B69*Settings!H$8)))</f>
        <v>300.8</v>
      </c>
      <c r="T69" s="18">
        <f>Settings!I$3+('10 Turn Avg Turnout'!$B69*(Settings!I$4+('10 Turn Avg Turnout'!$B69*Settings!I$5)))</f>
        <v>601.6</v>
      </c>
      <c r="U69" s="18">
        <f>Settings!I$6+('10 Turn Avg Turnout'!$B69*(Settings!I$7+('10 Turn Avg Turnout'!$B69*Settings!I$8)))</f>
        <v>100.16</v>
      </c>
      <c r="V69" s="18">
        <f>Settings!J$3+('10 Turn Avg Turnout'!$B69*(Settings!J$4+('10 Turn Avg Turnout'!$B69*Settings!J$5)))</f>
        <v>601.6</v>
      </c>
      <c r="W69" s="18">
        <f>Settings!J$6+('10 Turn Avg Turnout'!$B69*(Settings!J$7+('10 Turn Avg Turnout'!$B69*Settings!J$8)))</f>
        <v>300.8</v>
      </c>
      <c r="X69" s="18">
        <f>Settings!K$3+('10 Turn Avg Turnout'!$B69*(Settings!K$4+('10 Turn Avg Turnout'!$B69*Settings!K$5)))</f>
        <v>601.6</v>
      </c>
      <c r="Y69" s="18">
        <f>Settings!K$6+('10 Turn Avg Turnout'!$B69*(Settings!K$7+('10 Turn Avg Turnout'!$B69*Settings!K$8)))</f>
        <v>551.6</v>
      </c>
      <c r="Z69" s="18">
        <f>Settings!L$3+('10 Turn Avg Turnout'!$B69*(Settings!L$4+('10 Turn Avg Turnout'!$B69*Settings!L$5)))</f>
        <v>1604.8</v>
      </c>
      <c r="AA69" s="18">
        <f>Settings!L$6+('10 Turn Avg Turnout'!$B69*(Settings!L$7+('10 Turn Avg Turnout'!$B69*Settings!L$8)))</f>
        <v>1304</v>
      </c>
      <c r="AB69" s="18">
        <f>Settings!M$3+('10 Turn Avg Turnout'!$B69*(Settings!M$4+('10 Turn Avg Turnout'!$B69*Settings!M$5)))</f>
        <v>2608</v>
      </c>
      <c r="AC69" s="18">
        <f>Settings!M$6+('10 Turn Avg Turnout'!$B69*(Settings!M$7+('10 Turn Avg Turnout'!$B69*Settings!M$8)))</f>
        <v>300.8</v>
      </c>
      <c r="AD69" s="18">
        <f>Settings!N$3+('10 Turn Avg Turnout'!$B69*(Settings!N$4+('10 Turn Avg Turnout'!$B69*Settings!N$5)))</f>
        <v>2608</v>
      </c>
      <c r="AE69" s="18">
        <f>Settings!N$6+('10 Turn Avg Turnout'!$B69*(Settings!N$7+('10 Turn Avg Turnout'!$B69*Settings!N$8)))</f>
        <v>25130</v>
      </c>
      <c r="AF69" s="4"/>
    </row>
    <row r="70" spans="1:32" x14ac:dyDescent="0.25">
      <c r="A70" s="4"/>
      <c r="B70" s="8">
        <v>67</v>
      </c>
      <c r="C70" s="18">
        <f>AVERAGE(MAX(D69*(Settings!$C$15/Settings!$C$14),Settings!$C$16),C69,C68,C67,C66,C65,C64,C63,C62,C61)</f>
        <v>0.42999156775289504</v>
      </c>
      <c r="D70" s="18">
        <f t="shared" si="2"/>
        <v>-1980.3270047581154</v>
      </c>
      <c r="E70" s="18">
        <f>G70*C70</f>
        <v>12569.707004758116</v>
      </c>
      <c r="F70" s="18">
        <f t="shared" si="3"/>
        <v>10589.380000000001</v>
      </c>
      <c r="G70" s="18">
        <f t="shared" si="3"/>
        <v>29232.45</v>
      </c>
      <c r="H70" s="20">
        <f>Settings!C$3+('10 Turn Avg Turnout'!$B70*(Settings!C$4+('10 Turn Avg Turnout'!$B70*Settings!C$5)))</f>
        <v>151.59</v>
      </c>
      <c r="I70" s="18">
        <f>Settings!C$6+('10 Turn Avg Turnout'!$B70*(Settings!C$7+('10 Turn Avg Turnout'!$B70*Settings!C$8)))</f>
        <v>50</v>
      </c>
      <c r="J70" s="18">
        <f>Settings!D$3+('10 Turn Avg Turnout'!$B70*(Settings!D$4+('10 Turn Avg Turnout'!$B70*Settings!D$5)))</f>
        <v>151.59</v>
      </c>
      <c r="K70" s="18">
        <f>Settings!D$6+('10 Turn Avg Turnout'!$B70*(Settings!D$7+('10 Turn Avg Turnout'!$B70*Settings!D$8)))</f>
        <v>101.59</v>
      </c>
      <c r="L70" s="18">
        <f>Settings!E$3+('10 Turn Avg Turnout'!$B70*(Settings!E$4+('10 Turn Avg Turnout'!$B70*Settings!E$5)))</f>
        <v>357.95</v>
      </c>
      <c r="M70" s="18">
        <f>Settings!E$6+('10 Turn Avg Turnout'!$B70*(Settings!E$7+('10 Turn Avg Turnout'!$B70*Settings!E$8)))</f>
        <v>50</v>
      </c>
      <c r="N70" s="18">
        <f>Settings!F$3+('10 Turn Avg Turnout'!$B70*(Settings!F$4+('10 Turn Avg Turnout'!$B70*Settings!F$5)))</f>
        <v>357.95</v>
      </c>
      <c r="O70" s="18">
        <f>Settings!F$6+('10 Turn Avg Turnout'!$B70*(Settings!F$7+('10 Turn Avg Turnout'!$B70*Settings!F$8)))</f>
        <v>101.59</v>
      </c>
      <c r="P70" s="18">
        <f>Settings!G$3+('10 Turn Avg Turnout'!$B70*(Settings!G$4+('10 Turn Avg Turnout'!$B70*Settings!G$5)))</f>
        <v>357.95</v>
      </c>
      <c r="Q70" s="18">
        <f>Settings!G$6+('10 Turn Avg Turnout'!$B70*(Settings!G$7+('10 Turn Avg Turnout'!$B70*Settings!G$8)))</f>
        <v>153.18</v>
      </c>
      <c r="R70" s="18">
        <f>Settings!H$3+('10 Turn Avg Turnout'!$B70*(Settings!H$4+('10 Turn Avg Turnout'!$B70*Settings!H$5)))</f>
        <v>357.95</v>
      </c>
      <c r="S70" s="18">
        <f>Settings!H$6+('10 Turn Avg Turnout'!$B70*(Settings!H$7+('10 Turn Avg Turnout'!$B70*Settings!H$8)))</f>
        <v>307.95</v>
      </c>
      <c r="T70" s="18">
        <f>Settings!I$3+('10 Turn Avg Turnout'!$B70*(Settings!I$4+('10 Turn Avg Turnout'!$B70*Settings!I$5)))</f>
        <v>615.9</v>
      </c>
      <c r="U70" s="18">
        <f>Settings!I$6+('10 Turn Avg Turnout'!$B70*(Settings!I$7+('10 Turn Avg Turnout'!$B70*Settings!I$8)))</f>
        <v>101.59</v>
      </c>
      <c r="V70" s="18">
        <f>Settings!J$3+('10 Turn Avg Turnout'!$B70*(Settings!J$4+('10 Turn Avg Turnout'!$B70*Settings!J$5)))</f>
        <v>615.9</v>
      </c>
      <c r="W70" s="18">
        <f>Settings!J$6+('10 Turn Avg Turnout'!$B70*(Settings!J$7+('10 Turn Avg Turnout'!$B70*Settings!J$8)))</f>
        <v>307.95</v>
      </c>
      <c r="X70" s="18">
        <f>Settings!K$3+('10 Turn Avg Turnout'!$B70*(Settings!K$4+('10 Turn Avg Turnout'!$B70*Settings!K$5)))</f>
        <v>615.9</v>
      </c>
      <c r="Y70" s="18">
        <f>Settings!K$6+('10 Turn Avg Turnout'!$B70*(Settings!K$7+('10 Turn Avg Turnout'!$B70*Settings!K$8)))</f>
        <v>565.9</v>
      </c>
      <c r="Z70" s="18">
        <f>Settings!L$3+('10 Turn Avg Turnout'!$B70*(Settings!L$4+('10 Turn Avg Turnout'!$B70*Settings!L$5)))</f>
        <v>1647.6999999999998</v>
      </c>
      <c r="AA70" s="18">
        <f>Settings!L$6+('10 Turn Avg Turnout'!$B70*(Settings!L$7+('10 Turn Avg Turnout'!$B70*Settings!L$8)))</f>
        <v>1339.75</v>
      </c>
      <c r="AB70" s="18">
        <f>Settings!M$3+('10 Turn Avg Turnout'!$B70*(Settings!M$4+('10 Turn Avg Turnout'!$B70*Settings!M$5)))</f>
        <v>2679.5</v>
      </c>
      <c r="AC70" s="18">
        <f>Settings!M$6+('10 Turn Avg Turnout'!$B70*(Settings!M$7+('10 Turn Avg Turnout'!$B70*Settings!M$8)))</f>
        <v>307.95</v>
      </c>
      <c r="AD70" s="18">
        <f>Settings!N$3+('10 Turn Avg Turnout'!$B70*(Settings!N$4+('10 Turn Avg Turnout'!$B70*Settings!N$5)))</f>
        <v>2679.5</v>
      </c>
      <c r="AE70" s="18">
        <f>Settings!N$6+('10 Turn Avg Turnout'!$B70*(Settings!N$7+('10 Turn Avg Turnout'!$B70*Settings!N$8)))</f>
        <v>25845</v>
      </c>
      <c r="AF70" s="4"/>
    </row>
    <row r="71" spans="1:32" x14ac:dyDescent="0.25">
      <c r="A71" s="4"/>
      <c r="B71" s="8">
        <v>68</v>
      </c>
      <c r="C71" s="18">
        <f>AVERAGE(MAX(D70*(Settings!$C$15/Settings!$C$14),Settings!$C$16),C70,C69,C68,C67,C66,C65,C64,C63,C62)</f>
        <v>0.42628919660607567</v>
      </c>
      <c r="D71" s="18">
        <f t="shared" si="2"/>
        <v>-1951.2538562960162</v>
      </c>
      <c r="E71" s="18">
        <f>G71*C71</f>
        <v>12804.533856296017</v>
      </c>
      <c r="F71" s="18">
        <f t="shared" si="3"/>
        <v>10853.28</v>
      </c>
      <c r="G71" s="18">
        <f t="shared" si="3"/>
        <v>30037.200000000001</v>
      </c>
      <c r="H71" s="20">
        <f>Settings!C$3+('10 Turn Avg Turnout'!$B71*(Settings!C$4+('10 Turn Avg Turnout'!$B71*Settings!C$5)))</f>
        <v>153.04</v>
      </c>
      <c r="I71" s="18">
        <f>Settings!C$6+('10 Turn Avg Turnout'!$B71*(Settings!C$7+('10 Turn Avg Turnout'!$B71*Settings!C$8)))</f>
        <v>50</v>
      </c>
      <c r="J71" s="18">
        <f>Settings!D$3+('10 Turn Avg Turnout'!$B71*(Settings!D$4+('10 Turn Avg Turnout'!$B71*Settings!D$5)))</f>
        <v>153.04</v>
      </c>
      <c r="K71" s="18">
        <f>Settings!D$6+('10 Turn Avg Turnout'!$B71*(Settings!D$7+('10 Turn Avg Turnout'!$B71*Settings!D$8)))</f>
        <v>103.03999999999999</v>
      </c>
      <c r="L71" s="18">
        <f>Settings!E$3+('10 Turn Avg Turnout'!$B71*(Settings!E$4+('10 Turn Avg Turnout'!$B71*Settings!E$5)))</f>
        <v>365.20000000000005</v>
      </c>
      <c r="M71" s="18">
        <f>Settings!E$6+('10 Turn Avg Turnout'!$B71*(Settings!E$7+('10 Turn Avg Turnout'!$B71*Settings!E$8)))</f>
        <v>50</v>
      </c>
      <c r="N71" s="18">
        <f>Settings!F$3+('10 Turn Avg Turnout'!$B71*(Settings!F$4+('10 Turn Avg Turnout'!$B71*Settings!F$5)))</f>
        <v>365.20000000000005</v>
      </c>
      <c r="O71" s="18">
        <f>Settings!F$6+('10 Turn Avg Turnout'!$B71*(Settings!F$7+('10 Turn Avg Turnout'!$B71*Settings!F$8)))</f>
        <v>103.03999999999999</v>
      </c>
      <c r="P71" s="18">
        <f>Settings!G$3+('10 Turn Avg Turnout'!$B71*(Settings!G$4+('10 Turn Avg Turnout'!$B71*Settings!G$5)))</f>
        <v>365.20000000000005</v>
      </c>
      <c r="Q71" s="18">
        <f>Settings!G$6+('10 Turn Avg Turnout'!$B71*(Settings!G$7+('10 Turn Avg Turnout'!$B71*Settings!G$8)))</f>
        <v>156.07999999999998</v>
      </c>
      <c r="R71" s="18">
        <f>Settings!H$3+('10 Turn Avg Turnout'!$B71*(Settings!H$4+('10 Turn Avg Turnout'!$B71*Settings!H$5)))</f>
        <v>365.20000000000005</v>
      </c>
      <c r="S71" s="18">
        <f>Settings!H$6+('10 Turn Avg Turnout'!$B71*(Settings!H$7+('10 Turn Avg Turnout'!$B71*Settings!H$8)))</f>
        <v>315.20000000000005</v>
      </c>
      <c r="T71" s="18">
        <f>Settings!I$3+('10 Turn Avg Turnout'!$B71*(Settings!I$4+('10 Turn Avg Turnout'!$B71*Settings!I$5)))</f>
        <v>630.40000000000009</v>
      </c>
      <c r="U71" s="18">
        <f>Settings!I$6+('10 Turn Avg Turnout'!$B71*(Settings!I$7+('10 Turn Avg Turnout'!$B71*Settings!I$8)))</f>
        <v>103.03999999999999</v>
      </c>
      <c r="V71" s="18">
        <f>Settings!J$3+('10 Turn Avg Turnout'!$B71*(Settings!J$4+('10 Turn Avg Turnout'!$B71*Settings!J$5)))</f>
        <v>630.40000000000009</v>
      </c>
      <c r="W71" s="18">
        <f>Settings!J$6+('10 Turn Avg Turnout'!$B71*(Settings!J$7+('10 Turn Avg Turnout'!$B71*Settings!J$8)))</f>
        <v>315.20000000000005</v>
      </c>
      <c r="X71" s="18">
        <f>Settings!K$3+('10 Turn Avg Turnout'!$B71*(Settings!K$4+('10 Turn Avg Turnout'!$B71*Settings!K$5)))</f>
        <v>630.40000000000009</v>
      </c>
      <c r="Y71" s="18">
        <f>Settings!K$6+('10 Turn Avg Turnout'!$B71*(Settings!K$7+('10 Turn Avg Turnout'!$B71*Settings!K$8)))</f>
        <v>580.40000000000009</v>
      </c>
      <c r="Z71" s="18">
        <f>Settings!L$3+('10 Turn Avg Turnout'!$B71*(Settings!L$4+('10 Turn Avg Turnout'!$B71*Settings!L$5)))</f>
        <v>1691.1999999999998</v>
      </c>
      <c r="AA71" s="18">
        <f>Settings!L$6+('10 Turn Avg Turnout'!$B71*(Settings!L$7+('10 Turn Avg Turnout'!$B71*Settings!L$8)))</f>
        <v>1376</v>
      </c>
      <c r="AB71" s="18">
        <f>Settings!M$3+('10 Turn Avg Turnout'!$B71*(Settings!M$4+('10 Turn Avg Turnout'!$B71*Settings!M$5)))</f>
        <v>2752</v>
      </c>
      <c r="AC71" s="18">
        <f>Settings!M$6+('10 Turn Avg Turnout'!$B71*(Settings!M$7+('10 Turn Avg Turnout'!$B71*Settings!M$8)))</f>
        <v>315.20000000000005</v>
      </c>
      <c r="AD71" s="18">
        <f>Settings!N$3+('10 Turn Avg Turnout'!$B71*(Settings!N$4+('10 Turn Avg Turnout'!$B71*Settings!N$5)))</f>
        <v>2752</v>
      </c>
      <c r="AE71" s="18">
        <f>Settings!N$6+('10 Turn Avg Turnout'!$B71*(Settings!N$7+('10 Turn Avg Turnout'!$B71*Settings!N$8)))</f>
        <v>26570</v>
      </c>
      <c r="AF71" s="4"/>
    </row>
    <row r="72" spans="1:32" x14ac:dyDescent="0.25">
      <c r="A72" s="4"/>
      <c r="B72" s="8">
        <v>69</v>
      </c>
      <c r="C72" s="18">
        <f>AVERAGE(MAX(D71*(Settings!$C$15/Settings!$C$14),Settings!$C$16),C71,C70,C69,C68,C67,C66,C65,C64,C63)</f>
        <v>0.42266298411100867</v>
      </c>
      <c r="D72" s="18">
        <f t="shared" si="2"/>
        <v>-1919.6221819261555</v>
      </c>
      <c r="E72" s="18">
        <f>G72*C72</f>
        <v>13040.442181926155</v>
      </c>
      <c r="F72" s="18">
        <f t="shared" si="3"/>
        <v>11120.82</v>
      </c>
      <c r="G72" s="18">
        <f t="shared" si="3"/>
        <v>30853.05</v>
      </c>
      <c r="H72" s="20">
        <f>Settings!C$3+('10 Turn Avg Turnout'!$B72*(Settings!C$4+('10 Turn Avg Turnout'!$B72*Settings!C$5)))</f>
        <v>154.51</v>
      </c>
      <c r="I72" s="18">
        <f>Settings!C$6+('10 Turn Avg Turnout'!$B72*(Settings!C$7+('10 Turn Avg Turnout'!$B72*Settings!C$8)))</f>
        <v>50</v>
      </c>
      <c r="J72" s="18">
        <f>Settings!D$3+('10 Turn Avg Turnout'!$B72*(Settings!D$4+('10 Turn Avg Turnout'!$B72*Settings!D$5)))</f>
        <v>154.51</v>
      </c>
      <c r="K72" s="18">
        <f>Settings!D$6+('10 Turn Avg Turnout'!$B72*(Settings!D$7+('10 Turn Avg Turnout'!$B72*Settings!D$8)))</f>
        <v>104.51</v>
      </c>
      <c r="L72" s="18">
        <f>Settings!E$3+('10 Turn Avg Turnout'!$B72*(Settings!E$4+('10 Turn Avg Turnout'!$B72*Settings!E$5)))</f>
        <v>372.55</v>
      </c>
      <c r="M72" s="18">
        <f>Settings!E$6+('10 Turn Avg Turnout'!$B72*(Settings!E$7+('10 Turn Avg Turnout'!$B72*Settings!E$8)))</f>
        <v>50</v>
      </c>
      <c r="N72" s="18">
        <f>Settings!F$3+('10 Turn Avg Turnout'!$B72*(Settings!F$4+('10 Turn Avg Turnout'!$B72*Settings!F$5)))</f>
        <v>372.55</v>
      </c>
      <c r="O72" s="18">
        <f>Settings!F$6+('10 Turn Avg Turnout'!$B72*(Settings!F$7+('10 Turn Avg Turnout'!$B72*Settings!F$8)))</f>
        <v>104.51</v>
      </c>
      <c r="P72" s="18">
        <f>Settings!G$3+('10 Turn Avg Turnout'!$B72*(Settings!G$4+('10 Turn Avg Turnout'!$B72*Settings!G$5)))</f>
        <v>372.55</v>
      </c>
      <c r="Q72" s="18">
        <f>Settings!G$6+('10 Turn Avg Turnout'!$B72*(Settings!G$7+('10 Turn Avg Turnout'!$B72*Settings!G$8)))</f>
        <v>159.02000000000001</v>
      </c>
      <c r="R72" s="18">
        <f>Settings!H$3+('10 Turn Avg Turnout'!$B72*(Settings!H$4+('10 Turn Avg Turnout'!$B72*Settings!H$5)))</f>
        <v>372.55</v>
      </c>
      <c r="S72" s="18">
        <f>Settings!H$6+('10 Turn Avg Turnout'!$B72*(Settings!H$7+('10 Turn Avg Turnout'!$B72*Settings!H$8)))</f>
        <v>322.55</v>
      </c>
      <c r="T72" s="18">
        <f>Settings!I$3+('10 Turn Avg Turnout'!$B72*(Settings!I$4+('10 Turn Avg Turnout'!$B72*Settings!I$5)))</f>
        <v>645.1</v>
      </c>
      <c r="U72" s="18">
        <f>Settings!I$6+('10 Turn Avg Turnout'!$B72*(Settings!I$7+('10 Turn Avg Turnout'!$B72*Settings!I$8)))</f>
        <v>104.51</v>
      </c>
      <c r="V72" s="18">
        <f>Settings!J$3+('10 Turn Avg Turnout'!$B72*(Settings!J$4+('10 Turn Avg Turnout'!$B72*Settings!J$5)))</f>
        <v>645.1</v>
      </c>
      <c r="W72" s="18">
        <f>Settings!J$6+('10 Turn Avg Turnout'!$B72*(Settings!J$7+('10 Turn Avg Turnout'!$B72*Settings!J$8)))</f>
        <v>322.55</v>
      </c>
      <c r="X72" s="18">
        <f>Settings!K$3+('10 Turn Avg Turnout'!$B72*(Settings!K$4+('10 Turn Avg Turnout'!$B72*Settings!K$5)))</f>
        <v>645.1</v>
      </c>
      <c r="Y72" s="18">
        <f>Settings!K$6+('10 Turn Avg Turnout'!$B72*(Settings!K$7+('10 Turn Avg Turnout'!$B72*Settings!K$8)))</f>
        <v>595.1</v>
      </c>
      <c r="Z72" s="18">
        <f>Settings!L$3+('10 Turn Avg Turnout'!$B72*(Settings!L$4+('10 Turn Avg Turnout'!$B72*Settings!L$5)))</f>
        <v>1735.3</v>
      </c>
      <c r="AA72" s="18">
        <f>Settings!L$6+('10 Turn Avg Turnout'!$B72*(Settings!L$7+('10 Turn Avg Turnout'!$B72*Settings!L$8)))</f>
        <v>1412.75</v>
      </c>
      <c r="AB72" s="18">
        <f>Settings!M$3+('10 Turn Avg Turnout'!$B72*(Settings!M$4+('10 Turn Avg Turnout'!$B72*Settings!M$5)))</f>
        <v>2825.5</v>
      </c>
      <c r="AC72" s="18">
        <f>Settings!M$6+('10 Turn Avg Turnout'!$B72*(Settings!M$7+('10 Turn Avg Turnout'!$B72*Settings!M$8)))</f>
        <v>322.55</v>
      </c>
      <c r="AD72" s="18">
        <f>Settings!N$3+('10 Turn Avg Turnout'!$B72*(Settings!N$4+('10 Turn Avg Turnout'!$B72*Settings!N$5)))</f>
        <v>2825.5</v>
      </c>
      <c r="AE72" s="18">
        <f>Settings!N$6+('10 Turn Avg Turnout'!$B72*(Settings!N$7+('10 Turn Avg Turnout'!$B72*Settings!N$8)))</f>
        <v>27305</v>
      </c>
      <c r="AF72" s="4"/>
    </row>
    <row r="73" spans="1:32" x14ac:dyDescent="0.25">
      <c r="A73" s="4"/>
      <c r="B73" s="8">
        <v>70</v>
      </c>
      <c r="C73" s="18">
        <f>AVERAGE(MAX(D72*(Settings!$C$15/Settings!$C$14),Settings!$C$16),C72,C71,C70,C69,C68,C67,C66,C65,C64)</f>
        <v>0.41911136151906775</v>
      </c>
      <c r="D73" s="18">
        <f t="shared" si="2"/>
        <v>-1885.4479329240658</v>
      </c>
      <c r="E73" s="18">
        <f>G73*C73</f>
        <v>13277.447932924066</v>
      </c>
      <c r="F73" s="18">
        <f t="shared" si="3"/>
        <v>11392</v>
      </c>
      <c r="G73" s="18">
        <f t="shared" si="3"/>
        <v>31680</v>
      </c>
      <c r="H73" s="20">
        <f>Settings!C$3+('10 Turn Avg Turnout'!$B73*(Settings!C$4+('10 Turn Avg Turnout'!$B73*Settings!C$5)))</f>
        <v>156</v>
      </c>
      <c r="I73" s="18">
        <f>Settings!C$6+('10 Turn Avg Turnout'!$B73*(Settings!C$7+('10 Turn Avg Turnout'!$B73*Settings!C$8)))</f>
        <v>50</v>
      </c>
      <c r="J73" s="18">
        <f>Settings!D$3+('10 Turn Avg Turnout'!$B73*(Settings!D$4+('10 Turn Avg Turnout'!$B73*Settings!D$5)))</f>
        <v>156</v>
      </c>
      <c r="K73" s="18">
        <f>Settings!D$6+('10 Turn Avg Turnout'!$B73*(Settings!D$7+('10 Turn Avg Turnout'!$B73*Settings!D$8)))</f>
        <v>106</v>
      </c>
      <c r="L73" s="18">
        <f>Settings!E$3+('10 Turn Avg Turnout'!$B73*(Settings!E$4+('10 Turn Avg Turnout'!$B73*Settings!E$5)))</f>
        <v>380</v>
      </c>
      <c r="M73" s="18">
        <f>Settings!E$6+('10 Turn Avg Turnout'!$B73*(Settings!E$7+('10 Turn Avg Turnout'!$B73*Settings!E$8)))</f>
        <v>50</v>
      </c>
      <c r="N73" s="18">
        <f>Settings!F$3+('10 Turn Avg Turnout'!$B73*(Settings!F$4+('10 Turn Avg Turnout'!$B73*Settings!F$5)))</f>
        <v>380</v>
      </c>
      <c r="O73" s="18">
        <f>Settings!F$6+('10 Turn Avg Turnout'!$B73*(Settings!F$7+('10 Turn Avg Turnout'!$B73*Settings!F$8)))</f>
        <v>106</v>
      </c>
      <c r="P73" s="18">
        <f>Settings!G$3+('10 Turn Avg Turnout'!$B73*(Settings!G$4+('10 Turn Avg Turnout'!$B73*Settings!G$5)))</f>
        <v>380</v>
      </c>
      <c r="Q73" s="18">
        <f>Settings!G$6+('10 Turn Avg Turnout'!$B73*(Settings!G$7+('10 Turn Avg Turnout'!$B73*Settings!G$8)))</f>
        <v>162</v>
      </c>
      <c r="R73" s="18">
        <f>Settings!H$3+('10 Turn Avg Turnout'!$B73*(Settings!H$4+('10 Turn Avg Turnout'!$B73*Settings!H$5)))</f>
        <v>380</v>
      </c>
      <c r="S73" s="18">
        <f>Settings!H$6+('10 Turn Avg Turnout'!$B73*(Settings!H$7+('10 Turn Avg Turnout'!$B73*Settings!H$8)))</f>
        <v>330</v>
      </c>
      <c r="T73" s="18">
        <f>Settings!I$3+('10 Turn Avg Turnout'!$B73*(Settings!I$4+('10 Turn Avg Turnout'!$B73*Settings!I$5)))</f>
        <v>660</v>
      </c>
      <c r="U73" s="18">
        <f>Settings!I$6+('10 Turn Avg Turnout'!$B73*(Settings!I$7+('10 Turn Avg Turnout'!$B73*Settings!I$8)))</f>
        <v>106</v>
      </c>
      <c r="V73" s="18">
        <f>Settings!J$3+('10 Turn Avg Turnout'!$B73*(Settings!J$4+('10 Turn Avg Turnout'!$B73*Settings!J$5)))</f>
        <v>660</v>
      </c>
      <c r="W73" s="18">
        <f>Settings!J$6+('10 Turn Avg Turnout'!$B73*(Settings!J$7+('10 Turn Avg Turnout'!$B73*Settings!J$8)))</f>
        <v>330</v>
      </c>
      <c r="X73" s="18">
        <f>Settings!K$3+('10 Turn Avg Turnout'!$B73*(Settings!K$4+('10 Turn Avg Turnout'!$B73*Settings!K$5)))</f>
        <v>660</v>
      </c>
      <c r="Y73" s="18">
        <f>Settings!K$6+('10 Turn Avg Turnout'!$B73*(Settings!K$7+('10 Turn Avg Turnout'!$B73*Settings!K$8)))</f>
        <v>610</v>
      </c>
      <c r="Z73" s="18">
        <f>Settings!L$3+('10 Turn Avg Turnout'!$B73*(Settings!L$4+('10 Turn Avg Turnout'!$B73*Settings!L$5)))</f>
        <v>1780</v>
      </c>
      <c r="AA73" s="18">
        <f>Settings!L$6+('10 Turn Avg Turnout'!$B73*(Settings!L$7+('10 Turn Avg Turnout'!$B73*Settings!L$8)))</f>
        <v>1450</v>
      </c>
      <c r="AB73" s="18">
        <f>Settings!M$3+('10 Turn Avg Turnout'!$B73*(Settings!M$4+('10 Turn Avg Turnout'!$B73*Settings!M$5)))</f>
        <v>2900</v>
      </c>
      <c r="AC73" s="18">
        <f>Settings!M$6+('10 Turn Avg Turnout'!$B73*(Settings!M$7+('10 Turn Avg Turnout'!$B73*Settings!M$8)))</f>
        <v>330</v>
      </c>
      <c r="AD73" s="18">
        <f>Settings!N$3+('10 Turn Avg Turnout'!$B73*(Settings!N$4+('10 Turn Avg Turnout'!$B73*Settings!N$5)))</f>
        <v>2900</v>
      </c>
      <c r="AE73" s="18">
        <f>Settings!N$6+('10 Turn Avg Turnout'!$B73*(Settings!N$7+('10 Turn Avg Turnout'!$B73*Settings!N$8)))</f>
        <v>28050</v>
      </c>
      <c r="AF73" s="4"/>
    </row>
    <row r="74" spans="1:32" x14ac:dyDescent="0.25">
      <c r="A74" s="4"/>
      <c r="B74" s="8">
        <v>71</v>
      </c>
      <c r="C74" s="18">
        <f>AVERAGE(MAX(D73*(Settings!$C$15/Settings!$C$14),Settings!$C$16),C73,C72,C71,C70,C69,C68,C67,C66,C65)</f>
        <v>0.41563279332586783</v>
      </c>
      <c r="D74" s="18">
        <f t="shared" si="2"/>
        <v>-1848.7479550102344</v>
      </c>
      <c r="E74" s="18">
        <f>G74*C74</f>
        <v>13515.567955010236</v>
      </c>
      <c r="F74" s="18">
        <f t="shared" si="3"/>
        <v>11666.820000000002</v>
      </c>
      <c r="G74" s="18">
        <f t="shared" si="3"/>
        <v>32518.05</v>
      </c>
      <c r="H74" s="20">
        <f>Settings!C$3+('10 Turn Avg Turnout'!$B74*(Settings!C$4+('10 Turn Avg Turnout'!$B74*Settings!C$5)))</f>
        <v>157.51</v>
      </c>
      <c r="I74" s="18">
        <f>Settings!C$6+('10 Turn Avg Turnout'!$B74*(Settings!C$7+('10 Turn Avg Turnout'!$B74*Settings!C$8)))</f>
        <v>50</v>
      </c>
      <c r="J74" s="18">
        <f>Settings!D$3+('10 Turn Avg Turnout'!$B74*(Settings!D$4+('10 Turn Avg Turnout'!$B74*Settings!D$5)))</f>
        <v>157.51</v>
      </c>
      <c r="K74" s="18">
        <f>Settings!D$6+('10 Turn Avg Turnout'!$B74*(Settings!D$7+('10 Turn Avg Turnout'!$B74*Settings!D$8)))</f>
        <v>107.50999999999999</v>
      </c>
      <c r="L74" s="18">
        <f>Settings!E$3+('10 Turn Avg Turnout'!$B74*(Settings!E$4+('10 Turn Avg Turnout'!$B74*Settings!E$5)))</f>
        <v>387.55000000000007</v>
      </c>
      <c r="M74" s="18">
        <f>Settings!E$6+('10 Turn Avg Turnout'!$B74*(Settings!E$7+('10 Turn Avg Turnout'!$B74*Settings!E$8)))</f>
        <v>50</v>
      </c>
      <c r="N74" s="18">
        <f>Settings!F$3+('10 Turn Avg Turnout'!$B74*(Settings!F$4+('10 Turn Avg Turnout'!$B74*Settings!F$5)))</f>
        <v>387.55000000000007</v>
      </c>
      <c r="O74" s="18">
        <f>Settings!F$6+('10 Turn Avg Turnout'!$B74*(Settings!F$7+('10 Turn Avg Turnout'!$B74*Settings!F$8)))</f>
        <v>107.50999999999999</v>
      </c>
      <c r="P74" s="18">
        <f>Settings!G$3+('10 Turn Avg Turnout'!$B74*(Settings!G$4+('10 Turn Avg Turnout'!$B74*Settings!G$5)))</f>
        <v>387.55000000000007</v>
      </c>
      <c r="Q74" s="18">
        <f>Settings!G$6+('10 Turn Avg Turnout'!$B74*(Settings!G$7+('10 Turn Avg Turnout'!$B74*Settings!G$8)))</f>
        <v>165.01999999999998</v>
      </c>
      <c r="R74" s="18">
        <f>Settings!H$3+('10 Turn Avg Turnout'!$B74*(Settings!H$4+('10 Turn Avg Turnout'!$B74*Settings!H$5)))</f>
        <v>387.55000000000007</v>
      </c>
      <c r="S74" s="18">
        <f>Settings!H$6+('10 Turn Avg Turnout'!$B74*(Settings!H$7+('10 Turn Avg Turnout'!$B74*Settings!H$8)))</f>
        <v>337.55000000000007</v>
      </c>
      <c r="T74" s="18">
        <f>Settings!I$3+('10 Turn Avg Turnout'!$B74*(Settings!I$4+('10 Turn Avg Turnout'!$B74*Settings!I$5)))</f>
        <v>675.10000000000014</v>
      </c>
      <c r="U74" s="18">
        <f>Settings!I$6+('10 Turn Avg Turnout'!$B74*(Settings!I$7+('10 Turn Avg Turnout'!$B74*Settings!I$8)))</f>
        <v>107.50999999999999</v>
      </c>
      <c r="V74" s="18">
        <f>Settings!J$3+('10 Turn Avg Turnout'!$B74*(Settings!J$4+('10 Turn Avg Turnout'!$B74*Settings!J$5)))</f>
        <v>675.10000000000014</v>
      </c>
      <c r="W74" s="18">
        <f>Settings!J$6+('10 Turn Avg Turnout'!$B74*(Settings!J$7+('10 Turn Avg Turnout'!$B74*Settings!J$8)))</f>
        <v>337.55000000000007</v>
      </c>
      <c r="X74" s="18">
        <f>Settings!K$3+('10 Turn Avg Turnout'!$B74*(Settings!K$4+('10 Turn Avg Turnout'!$B74*Settings!K$5)))</f>
        <v>675.10000000000014</v>
      </c>
      <c r="Y74" s="18">
        <f>Settings!K$6+('10 Turn Avg Turnout'!$B74*(Settings!K$7+('10 Turn Avg Turnout'!$B74*Settings!K$8)))</f>
        <v>625.10000000000014</v>
      </c>
      <c r="Z74" s="18">
        <f>Settings!L$3+('10 Turn Avg Turnout'!$B74*(Settings!L$4+('10 Turn Avg Turnout'!$B74*Settings!L$5)))</f>
        <v>1825.3</v>
      </c>
      <c r="AA74" s="18">
        <f>Settings!L$6+('10 Turn Avg Turnout'!$B74*(Settings!L$7+('10 Turn Avg Turnout'!$B74*Settings!L$8)))</f>
        <v>1487.75</v>
      </c>
      <c r="AB74" s="18">
        <f>Settings!M$3+('10 Turn Avg Turnout'!$B74*(Settings!M$4+('10 Turn Avg Turnout'!$B74*Settings!M$5)))</f>
        <v>2975.5</v>
      </c>
      <c r="AC74" s="18">
        <f>Settings!M$6+('10 Turn Avg Turnout'!$B74*(Settings!M$7+('10 Turn Avg Turnout'!$B74*Settings!M$8)))</f>
        <v>337.55000000000007</v>
      </c>
      <c r="AD74" s="18">
        <f>Settings!N$3+('10 Turn Avg Turnout'!$B74*(Settings!N$4+('10 Turn Avg Turnout'!$B74*Settings!N$5)))</f>
        <v>2975.5</v>
      </c>
      <c r="AE74" s="18">
        <f>Settings!N$6+('10 Turn Avg Turnout'!$B74*(Settings!N$7+('10 Turn Avg Turnout'!$B74*Settings!N$8)))</f>
        <v>28805</v>
      </c>
      <c r="AF74" s="4"/>
    </row>
    <row r="75" spans="1:32" x14ac:dyDescent="0.25">
      <c r="A75" s="4"/>
      <c r="B75" s="8">
        <v>72</v>
      </c>
      <c r="C75" s="18">
        <f>AVERAGE(MAX(D74*(Settings!$C$15/Settings!$C$14),Settings!$C$16),C74,C73,C72,C71,C70,C69,C68,C67,C66)</f>
        <v>0.41222577674344923</v>
      </c>
      <c r="D75" s="18">
        <f t="shared" si="2"/>
        <v>-1809.539937754018</v>
      </c>
      <c r="E75" s="18">
        <f>G75*C75</f>
        <v>13754.819937754019</v>
      </c>
      <c r="F75" s="18">
        <f t="shared" si="3"/>
        <v>11945.28</v>
      </c>
      <c r="G75" s="18">
        <f t="shared" si="3"/>
        <v>33367.199999999997</v>
      </c>
      <c r="H75" s="20">
        <f>Settings!C$3+('10 Turn Avg Turnout'!$B75*(Settings!C$4+('10 Turn Avg Turnout'!$B75*Settings!C$5)))</f>
        <v>159.04</v>
      </c>
      <c r="I75" s="18">
        <f>Settings!C$6+('10 Turn Avg Turnout'!$B75*(Settings!C$7+('10 Turn Avg Turnout'!$B75*Settings!C$8)))</f>
        <v>50</v>
      </c>
      <c r="J75" s="18">
        <f>Settings!D$3+('10 Turn Avg Turnout'!$B75*(Settings!D$4+('10 Turn Avg Turnout'!$B75*Settings!D$5)))</f>
        <v>159.04</v>
      </c>
      <c r="K75" s="18">
        <f>Settings!D$6+('10 Turn Avg Turnout'!$B75*(Settings!D$7+('10 Turn Avg Turnout'!$B75*Settings!D$8)))</f>
        <v>109.03999999999999</v>
      </c>
      <c r="L75" s="18">
        <f>Settings!E$3+('10 Turn Avg Turnout'!$B75*(Settings!E$4+('10 Turn Avg Turnout'!$B75*Settings!E$5)))</f>
        <v>395.2</v>
      </c>
      <c r="M75" s="18">
        <f>Settings!E$6+('10 Turn Avg Turnout'!$B75*(Settings!E$7+('10 Turn Avg Turnout'!$B75*Settings!E$8)))</f>
        <v>50</v>
      </c>
      <c r="N75" s="18">
        <f>Settings!F$3+('10 Turn Avg Turnout'!$B75*(Settings!F$4+('10 Turn Avg Turnout'!$B75*Settings!F$5)))</f>
        <v>395.2</v>
      </c>
      <c r="O75" s="18">
        <f>Settings!F$6+('10 Turn Avg Turnout'!$B75*(Settings!F$7+('10 Turn Avg Turnout'!$B75*Settings!F$8)))</f>
        <v>109.03999999999999</v>
      </c>
      <c r="P75" s="18">
        <f>Settings!G$3+('10 Turn Avg Turnout'!$B75*(Settings!G$4+('10 Turn Avg Turnout'!$B75*Settings!G$5)))</f>
        <v>395.2</v>
      </c>
      <c r="Q75" s="18">
        <f>Settings!G$6+('10 Turn Avg Turnout'!$B75*(Settings!G$7+('10 Turn Avg Turnout'!$B75*Settings!G$8)))</f>
        <v>168.07999999999998</v>
      </c>
      <c r="R75" s="18">
        <f>Settings!H$3+('10 Turn Avg Turnout'!$B75*(Settings!H$4+('10 Turn Avg Turnout'!$B75*Settings!H$5)))</f>
        <v>395.2</v>
      </c>
      <c r="S75" s="18">
        <f>Settings!H$6+('10 Turn Avg Turnout'!$B75*(Settings!H$7+('10 Turn Avg Turnout'!$B75*Settings!H$8)))</f>
        <v>345.2</v>
      </c>
      <c r="T75" s="18">
        <f>Settings!I$3+('10 Turn Avg Turnout'!$B75*(Settings!I$4+('10 Turn Avg Turnout'!$B75*Settings!I$5)))</f>
        <v>690.4</v>
      </c>
      <c r="U75" s="18">
        <f>Settings!I$6+('10 Turn Avg Turnout'!$B75*(Settings!I$7+('10 Turn Avg Turnout'!$B75*Settings!I$8)))</f>
        <v>109.03999999999999</v>
      </c>
      <c r="V75" s="18">
        <f>Settings!J$3+('10 Turn Avg Turnout'!$B75*(Settings!J$4+('10 Turn Avg Turnout'!$B75*Settings!J$5)))</f>
        <v>690.4</v>
      </c>
      <c r="W75" s="18">
        <f>Settings!J$6+('10 Turn Avg Turnout'!$B75*(Settings!J$7+('10 Turn Avg Turnout'!$B75*Settings!J$8)))</f>
        <v>345.2</v>
      </c>
      <c r="X75" s="18">
        <f>Settings!K$3+('10 Turn Avg Turnout'!$B75*(Settings!K$4+('10 Turn Avg Turnout'!$B75*Settings!K$5)))</f>
        <v>690.4</v>
      </c>
      <c r="Y75" s="18">
        <f>Settings!K$6+('10 Turn Avg Turnout'!$B75*(Settings!K$7+('10 Turn Avg Turnout'!$B75*Settings!K$8)))</f>
        <v>640.4</v>
      </c>
      <c r="Z75" s="18">
        <f>Settings!L$3+('10 Turn Avg Turnout'!$B75*(Settings!L$4+('10 Turn Avg Turnout'!$B75*Settings!L$5)))</f>
        <v>1871.1999999999998</v>
      </c>
      <c r="AA75" s="18">
        <f>Settings!L$6+('10 Turn Avg Turnout'!$B75*(Settings!L$7+('10 Turn Avg Turnout'!$B75*Settings!L$8)))</f>
        <v>1526</v>
      </c>
      <c r="AB75" s="18">
        <f>Settings!M$3+('10 Turn Avg Turnout'!$B75*(Settings!M$4+('10 Turn Avg Turnout'!$B75*Settings!M$5)))</f>
        <v>3052</v>
      </c>
      <c r="AC75" s="18">
        <f>Settings!M$6+('10 Turn Avg Turnout'!$B75*(Settings!M$7+('10 Turn Avg Turnout'!$B75*Settings!M$8)))</f>
        <v>345.2</v>
      </c>
      <c r="AD75" s="18">
        <f>Settings!N$3+('10 Turn Avg Turnout'!$B75*(Settings!N$4+('10 Turn Avg Turnout'!$B75*Settings!N$5)))</f>
        <v>3052</v>
      </c>
      <c r="AE75" s="18">
        <f>Settings!N$6+('10 Turn Avg Turnout'!$B75*(Settings!N$7+('10 Turn Avg Turnout'!$B75*Settings!N$8)))</f>
        <v>29570</v>
      </c>
      <c r="AF75" s="4"/>
    </row>
    <row r="76" spans="1:32" x14ac:dyDescent="0.25">
      <c r="A76" s="4"/>
      <c r="B76" s="8">
        <v>73</v>
      </c>
      <c r="C76" s="18">
        <f>AVERAGE(MAX(D75*(Settings!$C$15/Settings!$C$14),Settings!$C$16),C75,C74,C73,C72,C71,C70,C69,C68,C67)</f>
        <v>0.40888884063859587</v>
      </c>
      <c r="D76" s="18">
        <f t="shared" si="2"/>
        <v>-1767.8423485155054</v>
      </c>
      <c r="E76" s="18">
        <f>G76*C76</f>
        <v>13995.222348515506</v>
      </c>
      <c r="F76" s="18">
        <f t="shared" si="3"/>
        <v>12227.380000000001</v>
      </c>
      <c r="G76" s="18">
        <f t="shared" si="3"/>
        <v>34227.449999999997</v>
      </c>
      <c r="H76" s="20">
        <f>Settings!C$3+('10 Turn Avg Turnout'!$B76*(Settings!C$4+('10 Turn Avg Turnout'!$B76*Settings!C$5)))</f>
        <v>160.59</v>
      </c>
      <c r="I76" s="18">
        <f>Settings!C$6+('10 Turn Avg Turnout'!$B76*(Settings!C$7+('10 Turn Avg Turnout'!$B76*Settings!C$8)))</f>
        <v>50</v>
      </c>
      <c r="J76" s="18">
        <f>Settings!D$3+('10 Turn Avg Turnout'!$B76*(Settings!D$4+('10 Turn Avg Turnout'!$B76*Settings!D$5)))</f>
        <v>160.59</v>
      </c>
      <c r="K76" s="18">
        <f>Settings!D$6+('10 Turn Avg Turnout'!$B76*(Settings!D$7+('10 Turn Avg Turnout'!$B76*Settings!D$8)))</f>
        <v>110.59</v>
      </c>
      <c r="L76" s="18">
        <f>Settings!E$3+('10 Turn Avg Turnout'!$B76*(Settings!E$4+('10 Turn Avg Turnout'!$B76*Settings!E$5)))</f>
        <v>402.95000000000005</v>
      </c>
      <c r="M76" s="18">
        <f>Settings!E$6+('10 Turn Avg Turnout'!$B76*(Settings!E$7+('10 Turn Avg Turnout'!$B76*Settings!E$8)))</f>
        <v>50</v>
      </c>
      <c r="N76" s="18">
        <f>Settings!F$3+('10 Turn Avg Turnout'!$B76*(Settings!F$4+('10 Turn Avg Turnout'!$B76*Settings!F$5)))</f>
        <v>402.95000000000005</v>
      </c>
      <c r="O76" s="18">
        <f>Settings!F$6+('10 Turn Avg Turnout'!$B76*(Settings!F$7+('10 Turn Avg Turnout'!$B76*Settings!F$8)))</f>
        <v>110.59</v>
      </c>
      <c r="P76" s="18">
        <f>Settings!G$3+('10 Turn Avg Turnout'!$B76*(Settings!G$4+('10 Turn Avg Turnout'!$B76*Settings!G$5)))</f>
        <v>402.95000000000005</v>
      </c>
      <c r="Q76" s="18">
        <f>Settings!G$6+('10 Turn Avg Turnout'!$B76*(Settings!G$7+('10 Turn Avg Turnout'!$B76*Settings!G$8)))</f>
        <v>171.18</v>
      </c>
      <c r="R76" s="18">
        <f>Settings!H$3+('10 Turn Avg Turnout'!$B76*(Settings!H$4+('10 Turn Avg Turnout'!$B76*Settings!H$5)))</f>
        <v>402.95000000000005</v>
      </c>
      <c r="S76" s="18">
        <f>Settings!H$6+('10 Turn Avg Turnout'!$B76*(Settings!H$7+('10 Turn Avg Turnout'!$B76*Settings!H$8)))</f>
        <v>352.95000000000005</v>
      </c>
      <c r="T76" s="18">
        <f>Settings!I$3+('10 Turn Avg Turnout'!$B76*(Settings!I$4+('10 Turn Avg Turnout'!$B76*Settings!I$5)))</f>
        <v>705.90000000000009</v>
      </c>
      <c r="U76" s="18">
        <f>Settings!I$6+('10 Turn Avg Turnout'!$B76*(Settings!I$7+('10 Turn Avg Turnout'!$B76*Settings!I$8)))</f>
        <v>110.59</v>
      </c>
      <c r="V76" s="18">
        <f>Settings!J$3+('10 Turn Avg Turnout'!$B76*(Settings!J$4+('10 Turn Avg Turnout'!$B76*Settings!J$5)))</f>
        <v>705.90000000000009</v>
      </c>
      <c r="W76" s="18">
        <f>Settings!J$6+('10 Turn Avg Turnout'!$B76*(Settings!J$7+('10 Turn Avg Turnout'!$B76*Settings!J$8)))</f>
        <v>352.95000000000005</v>
      </c>
      <c r="X76" s="18">
        <f>Settings!K$3+('10 Turn Avg Turnout'!$B76*(Settings!K$4+('10 Turn Avg Turnout'!$B76*Settings!K$5)))</f>
        <v>705.90000000000009</v>
      </c>
      <c r="Y76" s="18">
        <f>Settings!K$6+('10 Turn Avg Turnout'!$B76*(Settings!K$7+('10 Turn Avg Turnout'!$B76*Settings!K$8)))</f>
        <v>655.90000000000009</v>
      </c>
      <c r="Z76" s="18">
        <f>Settings!L$3+('10 Turn Avg Turnout'!$B76*(Settings!L$4+('10 Turn Avg Turnout'!$B76*Settings!L$5)))</f>
        <v>1917.6999999999998</v>
      </c>
      <c r="AA76" s="18">
        <f>Settings!L$6+('10 Turn Avg Turnout'!$B76*(Settings!L$7+('10 Turn Avg Turnout'!$B76*Settings!L$8)))</f>
        <v>1564.75</v>
      </c>
      <c r="AB76" s="18">
        <f>Settings!M$3+('10 Turn Avg Turnout'!$B76*(Settings!M$4+('10 Turn Avg Turnout'!$B76*Settings!M$5)))</f>
        <v>3129.5</v>
      </c>
      <c r="AC76" s="18">
        <f>Settings!M$6+('10 Turn Avg Turnout'!$B76*(Settings!M$7+('10 Turn Avg Turnout'!$B76*Settings!M$8)))</f>
        <v>352.95000000000005</v>
      </c>
      <c r="AD76" s="18">
        <f>Settings!N$3+('10 Turn Avg Turnout'!$B76*(Settings!N$4+('10 Turn Avg Turnout'!$B76*Settings!N$5)))</f>
        <v>3129.5</v>
      </c>
      <c r="AE76" s="18">
        <f>Settings!N$6+('10 Turn Avg Turnout'!$B76*(Settings!N$7+('10 Turn Avg Turnout'!$B76*Settings!N$8)))</f>
        <v>30345</v>
      </c>
      <c r="AF76" s="4"/>
    </row>
    <row r="77" spans="1:32" x14ac:dyDescent="0.25">
      <c r="A77" s="4"/>
      <c r="B77" s="8">
        <v>74</v>
      </c>
      <c r="C77" s="18">
        <f>AVERAGE(MAX(D76*(Settings!$C$15/Settings!$C$14),Settings!$C$16),C76,C75,C74,C73,C72,C71,C70,C69,C68)</f>
        <v>0.40562054431266503</v>
      </c>
      <c r="D77" s="18">
        <f t="shared" si="2"/>
        <v>-1723.6743607213702</v>
      </c>
      <c r="E77" s="18">
        <f>G77*C77</f>
        <v>14236.794360721369</v>
      </c>
      <c r="F77" s="18">
        <f t="shared" si="3"/>
        <v>12513.119999999999</v>
      </c>
      <c r="G77" s="18">
        <f t="shared" si="3"/>
        <v>35098.800000000003</v>
      </c>
      <c r="H77" s="20">
        <f>Settings!C$3+('10 Turn Avg Turnout'!$B77*(Settings!C$4+('10 Turn Avg Turnout'!$B77*Settings!C$5)))</f>
        <v>162.16</v>
      </c>
      <c r="I77" s="18">
        <f>Settings!C$6+('10 Turn Avg Turnout'!$B77*(Settings!C$7+('10 Turn Avg Turnout'!$B77*Settings!C$8)))</f>
        <v>50</v>
      </c>
      <c r="J77" s="18">
        <f>Settings!D$3+('10 Turn Avg Turnout'!$B77*(Settings!D$4+('10 Turn Avg Turnout'!$B77*Settings!D$5)))</f>
        <v>162.16</v>
      </c>
      <c r="K77" s="18">
        <f>Settings!D$6+('10 Turn Avg Turnout'!$B77*(Settings!D$7+('10 Turn Avg Turnout'!$B77*Settings!D$8)))</f>
        <v>112.16</v>
      </c>
      <c r="L77" s="18">
        <f>Settings!E$3+('10 Turn Avg Turnout'!$B77*(Settings!E$4+('10 Turn Avg Turnout'!$B77*Settings!E$5)))</f>
        <v>410.8</v>
      </c>
      <c r="M77" s="18">
        <f>Settings!E$6+('10 Turn Avg Turnout'!$B77*(Settings!E$7+('10 Turn Avg Turnout'!$B77*Settings!E$8)))</f>
        <v>50</v>
      </c>
      <c r="N77" s="18">
        <f>Settings!F$3+('10 Turn Avg Turnout'!$B77*(Settings!F$4+('10 Turn Avg Turnout'!$B77*Settings!F$5)))</f>
        <v>410.8</v>
      </c>
      <c r="O77" s="18">
        <f>Settings!F$6+('10 Turn Avg Turnout'!$B77*(Settings!F$7+('10 Turn Avg Turnout'!$B77*Settings!F$8)))</f>
        <v>112.16</v>
      </c>
      <c r="P77" s="18">
        <f>Settings!G$3+('10 Turn Avg Turnout'!$B77*(Settings!G$4+('10 Turn Avg Turnout'!$B77*Settings!G$5)))</f>
        <v>410.8</v>
      </c>
      <c r="Q77" s="18">
        <f>Settings!G$6+('10 Turn Avg Turnout'!$B77*(Settings!G$7+('10 Turn Avg Turnout'!$B77*Settings!G$8)))</f>
        <v>174.32</v>
      </c>
      <c r="R77" s="18">
        <f>Settings!H$3+('10 Turn Avg Turnout'!$B77*(Settings!H$4+('10 Turn Avg Turnout'!$B77*Settings!H$5)))</f>
        <v>410.8</v>
      </c>
      <c r="S77" s="18">
        <f>Settings!H$6+('10 Turn Avg Turnout'!$B77*(Settings!H$7+('10 Turn Avg Turnout'!$B77*Settings!H$8)))</f>
        <v>360.8</v>
      </c>
      <c r="T77" s="18">
        <f>Settings!I$3+('10 Turn Avg Turnout'!$B77*(Settings!I$4+('10 Turn Avg Turnout'!$B77*Settings!I$5)))</f>
        <v>721.6</v>
      </c>
      <c r="U77" s="18">
        <f>Settings!I$6+('10 Turn Avg Turnout'!$B77*(Settings!I$7+('10 Turn Avg Turnout'!$B77*Settings!I$8)))</f>
        <v>112.16</v>
      </c>
      <c r="V77" s="18">
        <f>Settings!J$3+('10 Turn Avg Turnout'!$B77*(Settings!J$4+('10 Turn Avg Turnout'!$B77*Settings!J$5)))</f>
        <v>721.6</v>
      </c>
      <c r="W77" s="18">
        <f>Settings!J$6+('10 Turn Avg Turnout'!$B77*(Settings!J$7+('10 Turn Avg Turnout'!$B77*Settings!J$8)))</f>
        <v>360.8</v>
      </c>
      <c r="X77" s="18">
        <f>Settings!K$3+('10 Turn Avg Turnout'!$B77*(Settings!K$4+('10 Turn Avg Turnout'!$B77*Settings!K$5)))</f>
        <v>721.6</v>
      </c>
      <c r="Y77" s="18">
        <f>Settings!K$6+('10 Turn Avg Turnout'!$B77*(Settings!K$7+('10 Turn Avg Turnout'!$B77*Settings!K$8)))</f>
        <v>671.6</v>
      </c>
      <c r="Z77" s="18">
        <f>Settings!L$3+('10 Turn Avg Turnout'!$B77*(Settings!L$4+('10 Turn Avg Turnout'!$B77*Settings!L$5)))</f>
        <v>1964.8</v>
      </c>
      <c r="AA77" s="18">
        <f>Settings!L$6+('10 Turn Avg Turnout'!$B77*(Settings!L$7+('10 Turn Avg Turnout'!$B77*Settings!L$8)))</f>
        <v>1604</v>
      </c>
      <c r="AB77" s="18">
        <f>Settings!M$3+('10 Turn Avg Turnout'!$B77*(Settings!M$4+('10 Turn Avg Turnout'!$B77*Settings!M$5)))</f>
        <v>3208</v>
      </c>
      <c r="AC77" s="18">
        <f>Settings!M$6+('10 Turn Avg Turnout'!$B77*(Settings!M$7+('10 Turn Avg Turnout'!$B77*Settings!M$8)))</f>
        <v>360.8</v>
      </c>
      <c r="AD77" s="18">
        <f>Settings!N$3+('10 Turn Avg Turnout'!$B77*(Settings!N$4+('10 Turn Avg Turnout'!$B77*Settings!N$5)))</f>
        <v>3208</v>
      </c>
      <c r="AE77" s="18">
        <f>Settings!N$6+('10 Turn Avg Turnout'!$B77*(Settings!N$7+('10 Turn Avg Turnout'!$B77*Settings!N$8)))</f>
        <v>31130</v>
      </c>
      <c r="AF77" s="4"/>
    </row>
    <row r="78" spans="1:32" x14ac:dyDescent="0.25">
      <c r="A78" s="4"/>
      <c r="B78" s="8">
        <v>75</v>
      </c>
      <c r="C78" s="18">
        <f>AVERAGE(MAX(D77*(Settings!$C$15/Settings!$C$14),Settings!$C$16),C77,C76,C75,C74,C73,C72,C71,C70,C69)</f>
        <v>0.40241947641306391</v>
      </c>
      <c r="D78" s="18">
        <f t="shared" si="2"/>
        <v>-1677.0557856875566</v>
      </c>
      <c r="E78" s="18">
        <f>G78*C78</f>
        <v>14479.555785687557</v>
      </c>
      <c r="F78" s="18">
        <f t="shared" si="3"/>
        <v>12802.5</v>
      </c>
      <c r="G78" s="18">
        <f t="shared" si="3"/>
        <v>35981.25</v>
      </c>
      <c r="H78" s="20">
        <f>Settings!C$3+('10 Turn Avg Turnout'!$B78*(Settings!C$4+('10 Turn Avg Turnout'!$B78*Settings!C$5)))</f>
        <v>163.75</v>
      </c>
      <c r="I78" s="18">
        <f>Settings!C$6+('10 Turn Avg Turnout'!$B78*(Settings!C$7+('10 Turn Avg Turnout'!$B78*Settings!C$8)))</f>
        <v>50</v>
      </c>
      <c r="J78" s="18">
        <f>Settings!D$3+('10 Turn Avg Turnout'!$B78*(Settings!D$4+('10 Turn Avg Turnout'!$B78*Settings!D$5)))</f>
        <v>163.75</v>
      </c>
      <c r="K78" s="18">
        <f>Settings!D$6+('10 Turn Avg Turnout'!$B78*(Settings!D$7+('10 Turn Avg Turnout'!$B78*Settings!D$8)))</f>
        <v>113.75</v>
      </c>
      <c r="L78" s="18">
        <f>Settings!E$3+('10 Turn Avg Turnout'!$B78*(Settings!E$4+('10 Turn Avg Turnout'!$B78*Settings!E$5)))</f>
        <v>418.75</v>
      </c>
      <c r="M78" s="18">
        <f>Settings!E$6+('10 Turn Avg Turnout'!$B78*(Settings!E$7+('10 Turn Avg Turnout'!$B78*Settings!E$8)))</f>
        <v>50</v>
      </c>
      <c r="N78" s="18">
        <f>Settings!F$3+('10 Turn Avg Turnout'!$B78*(Settings!F$4+('10 Turn Avg Turnout'!$B78*Settings!F$5)))</f>
        <v>418.75</v>
      </c>
      <c r="O78" s="18">
        <f>Settings!F$6+('10 Turn Avg Turnout'!$B78*(Settings!F$7+('10 Turn Avg Turnout'!$B78*Settings!F$8)))</f>
        <v>113.75</v>
      </c>
      <c r="P78" s="18">
        <f>Settings!G$3+('10 Turn Avg Turnout'!$B78*(Settings!G$4+('10 Turn Avg Turnout'!$B78*Settings!G$5)))</f>
        <v>418.75</v>
      </c>
      <c r="Q78" s="18">
        <f>Settings!G$6+('10 Turn Avg Turnout'!$B78*(Settings!G$7+('10 Turn Avg Turnout'!$B78*Settings!G$8)))</f>
        <v>177.5</v>
      </c>
      <c r="R78" s="18">
        <f>Settings!H$3+('10 Turn Avg Turnout'!$B78*(Settings!H$4+('10 Turn Avg Turnout'!$B78*Settings!H$5)))</f>
        <v>418.75</v>
      </c>
      <c r="S78" s="18">
        <f>Settings!H$6+('10 Turn Avg Turnout'!$B78*(Settings!H$7+('10 Turn Avg Turnout'!$B78*Settings!H$8)))</f>
        <v>368.75</v>
      </c>
      <c r="T78" s="18">
        <f>Settings!I$3+('10 Turn Avg Turnout'!$B78*(Settings!I$4+('10 Turn Avg Turnout'!$B78*Settings!I$5)))</f>
        <v>737.5</v>
      </c>
      <c r="U78" s="18">
        <f>Settings!I$6+('10 Turn Avg Turnout'!$B78*(Settings!I$7+('10 Turn Avg Turnout'!$B78*Settings!I$8)))</f>
        <v>113.75</v>
      </c>
      <c r="V78" s="18">
        <f>Settings!J$3+('10 Turn Avg Turnout'!$B78*(Settings!J$4+('10 Turn Avg Turnout'!$B78*Settings!J$5)))</f>
        <v>737.5</v>
      </c>
      <c r="W78" s="18">
        <f>Settings!J$6+('10 Turn Avg Turnout'!$B78*(Settings!J$7+('10 Turn Avg Turnout'!$B78*Settings!J$8)))</f>
        <v>368.75</v>
      </c>
      <c r="X78" s="18">
        <f>Settings!K$3+('10 Turn Avg Turnout'!$B78*(Settings!K$4+('10 Turn Avg Turnout'!$B78*Settings!K$5)))</f>
        <v>737.5</v>
      </c>
      <c r="Y78" s="18">
        <f>Settings!K$6+('10 Turn Avg Turnout'!$B78*(Settings!K$7+('10 Turn Avg Turnout'!$B78*Settings!K$8)))</f>
        <v>687.5</v>
      </c>
      <c r="Z78" s="18">
        <f>Settings!L$3+('10 Turn Avg Turnout'!$B78*(Settings!L$4+('10 Turn Avg Turnout'!$B78*Settings!L$5)))</f>
        <v>2012.5</v>
      </c>
      <c r="AA78" s="18">
        <f>Settings!L$6+('10 Turn Avg Turnout'!$B78*(Settings!L$7+('10 Turn Avg Turnout'!$B78*Settings!L$8)))</f>
        <v>1643.75</v>
      </c>
      <c r="AB78" s="18">
        <f>Settings!M$3+('10 Turn Avg Turnout'!$B78*(Settings!M$4+('10 Turn Avg Turnout'!$B78*Settings!M$5)))</f>
        <v>3287.5</v>
      </c>
      <c r="AC78" s="18">
        <f>Settings!M$6+('10 Turn Avg Turnout'!$B78*(Settings!M$7+('10 Turn Avg Turnout'!$B78*Settings!M$8)))</f>
        <v>368.75</v>
      </c>
      <c r="AD78" s="18">
        <f>Settings!N$3+('10 Turn Avg Turnout'!$B78*(Settings!N$4+('10 Turn Avg Turnout'!$B78*Settings!N$5)))</f>
        <v>3287.5</v>
      </c>
      <c r="AE78" s="18">
        <f>Settings!N$6+('10 Turn Avg Turnout'!$B78*(Settings!N$7+('10 Turn Avg Turnout'!$B78*Settings!N$8)))</f>
        <v>31925</v>
      </c>
      <c r="AF78" s="4"/>
    </row>
    <row r="79" spans="1:32" x14ac:dyDescent="0.25">
      <c r="A79" s="4"/>
      <c r="B79" s="8">
        <v>76</v>
      </c>
      <c r="C79" s="18">
        <f>AVERAGE(MAX(D78*(Settings!$C$15/Settings!$C$14),Settings!$C$16),C78,C77,C76,C75,C74,C73,C72,C71,C70)</f>
        <v>0.39928425414226887</v>
      </c>
      <c r="D79" s="18">
        <f t="shared" si="2"/>
        <v>-1628.0070146453363</v>
      </c>
      <c r="E79" s="18">
        <f>G79*C79</f>
        <v>14723.527014645337</v>
      </c>
      <c r="F79" s="18">
        <f t="shared" si="3"/>
        <v>13095.52</v>
      </c>
      <c r="G79" s="18">
        <f t="shared" si="3"/>
        <v>36874.800000000003</v>
      </c>
      <c r="H79" s="20">
        <f>Settings!C$3+('10 Turn Avg Turnout'!$B79*(Settings!C$4+('10 Turn Avg Turnout'!$B79*Settings!C$5)))</f>
        <v>165.36</v>
      </c>
      <c r="I79" s="18">
        <f>Settings!C$6+('10 Turn Avg Turnout'!$B79*(Settings!C$7+('10 Turn Avg Turnout'!$B79*Settings!C$8)))</f>
        <v>50</v>
      </c>
      <c r="J79" s="18">
        <f>Settings!D$3+('10 Turn Avg Turnout'!$B79*(Settings!D$4+('10 Turn Avg Turnout'!$B79*Settings!D$5)))</f>
        <v>165.36</v>
      </c>
      <c r="K79" s="18">
        <f>Settings!D$6+('10 Turn Avg Turnout'!$B79*(Settings!D$7+('10 Turn Avg Turnout'!$B79*Settings!D$8)))</f>
        <v>115.36</v>
      </c>
      <c r="L79" s="18">
        <f>Settings!E$3+('10 Turn Avg Turnout'!$B79*(Settings!E$4+('10 Turn Avg Turnout'!$B79*Settings!E$5)))</f>
        <v>426.80000000000007</v>
      </c>
      <c r="M79" s="18">
        <f>Settings!E$6+('10 Turn Avg Turnout'!$B79*(Settings!E$7+('10 Turn Avg Turnout'!$B79*Settings!E$8)))</f>
        <v>50</v>
      </c>
      <c r="N79" s="18">
        <f>Settings!F$3+('10 Turn Avg Turnout'!$B79*(Settings!F$4+('10 Turn Avg Turnout'!$B79*Settings!F$5)))</f>
        <v>426.80000000000007</v>
      </c>
      <c r="O79" s="18">
        <f>Settings!F$6+('10 Turn Avg Turnout'!$B79*(Settings!F$7+('10 Turn Avg Turnout'!$B79*Settings!F$8)))</f>
        <v>115.36</v>
      </c>
      <c r="P79" s="18">
        <f>Settings!G$3+('10 Turn Avg Turnout'!$B79*(Settings!G$4+('10 Turn Avg Turnout'!$B79*Settings!G$5)))</f>
        <v>426.80000000000007</v>
      </c>
      <c r="Q79" s="18">
        <f>Settings!G$6+('10 Turn Avg Turnout'!$B79*(Settings!G$7+('10 Turn Avg Turnout'!$B79*Settings!G$8)))</f>
        <v>180.72</v>
      </c>
      <c r="R79" s="18">
        <f>Settings!H$3+('10 Turn Avg Turnout'!$B79*(Settings!H$4+('10 Turn Avg Turnout'!$B79*Settings!H$5)))</f>
        <v>426.80000000000007</v>
      </c>
      <c r="S79" s="18">
        <f>Settings!H$6+('10 Turn Avg Turnout'!$B79*(Settings!H$7+('10 Turn Avg Turnout'!$B79*Settings!H$8)))</f>
        <v>376.80000000000007</v>
      </c>
      <c r="T79" s="18">
        <f>Settings!I$3+('10 Turn Avg Turnout'!$B79*(Settings!I$4+('10 Turn Avg Turnout'!$B79*Settings!I$5)))</f>
        <v>753.60000000000014</v>
      </c>
      <c r="U79" s="18">
        <f>Settings!I$6+('10 Turn Avg Turnout'!$B79*(Settings!I$7+('10 Turn Avg Turnout'!$B79*Settings!I$8)))</f>
        <v>115.36</v>
      </c>
      <c r="V79" s="18">
        <f>Settings!J$3+('10 Turn Avg Turnout'!$B79*(Settings!J$4+('10 Turn Avg Turnout'!$B79*Settings!J$5)))</f>
        <v>753.60000000000014</v>
      </c>
      <c r="W79" s="18">
        <f>Settings!J$6+('10 Turn Avg Turnout'!$B79*(Settings!J$7+('10 Turn Avg Turnout'!$B79*Settings!J$8)))</f>
        <v>376.80000000000007</v>
      </c>
      <c r="X79" s="18">
        <f>Settings!K$3+('10 Turn Avg Turnout'!$B79*(Settings!K$4+('10 Turn Avg Turnout'!$B79*Settings!K$5)))</f>
        <v>753.60000000000014</v>
      </c>
      <c r="Y79" s="18">
        <f>Settings!K$6+('10 Turn Avg Turnout'!$B79*(Settings!K$7+('10 Turn Avg Turnout'!$B79*Settings!K$8)))</f>
        <v>703.60000000000014</v>
      </c>
      <c r="Z79" s="18">
        <f>Settings!L$3+('10 Turn Avg Turnout'!$B79*(Settings!L$4+('10 Turn Avg Turnout'!$B79*Settings!L$5)))</f>
        <v>2060.8000000000002</v>
      </c>
      <c r="AA79" s="18">
        <f>Settings!L$6+('10 Turn Avg Turnout'!$B79*(Settings!L$7+('10 Turn Avg Turnout'!$B79*Settings!L$8)))</f>
        <v>1684</v>
      </c>
      <c r="AB79" s="18">
        <f>Settings!M$3+('10 Turn Avg Turnout'!$B79*(Settings!M$4+('10 Turn Avg Turnout'!$B79*Settings!M$5)))</f>
        <v>3368</v>
      </c>
      <c r="AC79" s="18">
        <f>Settings!M$6+('10 Turn Avg Turnout'!$B79*(Settings!M$7+('10 Turn Avg Turnout'!$B79*Settings!M$8)))</f>
        <v>376.80000000000007</v>
      </c>
      <c r="AD79" s="18">
        <f>Settings!N$3+('10 Turn Avg Turnout'!$B79*(Settings!N$4+('10 Turn Avg Turnout'!$B79*Settings!N$5)))</f>
        <v>3368</v>
      </c>
      <c r="AE79" s="18">
        <f>Settings!N$6+('10 Turn Avg Turnout'!$B79*(Settings!N$7+('10 Turn Avg Turnout'!$B79*Settings!N$8)))</f>
        <v>32730</v>
      </c>
      <c r="AF79" s="4"/>
    </row>
    <row r="80" spans="1:32" x14ac:dyDescent="0.25">
      <c r="A80" s="4"/>
      <c r="B80" s="8">
        <v>77</v>
      </c>
      <c r="C80" s="18">
        <f>AVERAGE(MAX(D79*(Settings!$C$15/Settings!$C$14),Settings!$C$16),C79,C78,C77,C76,C75,C74,C73,C72,C71)</f>
        <v>0.39621352278120625</v>
      </c>
      <c r="D80" s="18">
        <f t="shared" si="2"/>
        <v>-1576.5489732364404</v>
      </c>
      <c r="E80" s="18">
        <f>G80*C80</f>
        <v>14968.728973236441</v>
      </c>
      <c r="F80" s="18">
        <f t="shared" si="3"/>
        <v>13392.18</v>
      </c>
      <c r="G80" s="18">
        <f t="shared" si="3"/>
        <v>37779.449999999997</v>
      </c>
      <c r="H80" s="20">
        <f>Settings!C$3+('10 Turn Avg Turnout'!$B80*(Settings!C$4+('10 Turn Avg Turnout'!$B80*Settings!C$5)))</f>
        <v>166.99</v>
      </c>
      <c r="I80" s="18">
        <f>Settings!C$6+('10 Turn Avg Turnout'!$B80*(Settings!C$7+('10 Turn Avg Turnout'!$B80*Settings!C$8)))</f>
        <v>50</v>
      </c>
      <c r="J80" s="18">
        <f>Settings!D$3+('10 Turn Avg Turnout'!$B80*(Settings!D$4+('10 Turn Avg Turnout'!$B80*Settings!D$5)))</f>
        <v>166.99</v>
      </c>
      <c r="K80" s="18">
        <f>Settings!D$6+('10 Turn Avg Turnout'!$B80*(Settings!D$7+('10 Turn Avg Turnout'!$B80*Settings!D$8)))</f>
        <v>116.99</v>
      </c>
      <c r="L80" s="18">
        <f>Settings!E$3+('10 Turn Avg Turnout'!$B80*(Settings!E$4+('10 Turn Avg Turnout'!$B80*Settings!E$5)))</f>
        <v>434.95</v>
      </c>
      <c r="M80" s="18">
        <f>Settings!E$6+('10 Turn Avg Turnout'!$B80*(Settings!E$7+('10 Turn Avg Turnout'!$B80*Settings!E$8)))</f>
        <v>50</v>
      </c>
      <c r="N80" s="18">
        <f>Settings!F$3+('10 Turn Avg Turnout'!$B80*(Settings!F$4+('10 Turn Avg Turnout'!$B80*Settings!F$5)))</f>
        <v>434.95</v>
      </c>
      <c r="O80" s="18">
        <f>Settings!F$6+('10 Turn Avg Turnout'!$B80*(Settings!F$7+('10 Turn Avg Turnout'!$B80*Settings!F$8)))</f>
        <v>116.99</v>
      </c>
      <c r="P80" s="18">
        <f>Settings!G$3+('10 Turn Avg Turnout'!$B80*(Settings!G$4+('10 Turn Avg Turnout'!$B80*Settings!G$5)))</f>
        <v>434.95</v>
      </c>
      <c r="Q80" s="18">
        <f>Settings!G$6+('10 Turn Avg Turnout'!$B80*(Settings!G$7+('10 Turn Avg Turnout'!$B80*Settings!G$8)))</f>
        <v>183.98</v>
      </c>
      <c r="R80" s="18">
        <f>Settings!H$3+('10 Turn Avg Turnout'!$B80*(Settings!H$4+('10 Turn Avg Turnout'!$B80*Settings!H$5)))</f>
        <v>434.95</v>
      </c>
      <c r="S80" s="18">
        <f>Settings!H$6+('10 Turn Avg Turnout'!$B80*(Settings!H$7+('10 Turn Avg Turnout'!$B80*Settings!H$8)))</f>
        <v>384.95</v>
      </c>
      <c r="T80" s="18">
        <f>Settings!I$3+('10 Turn Avg Turnout'!$B80*(Settings!I$4+('10 Turn Avg Turnout'!$B80*Settings!I$5)))</f>
        <v>769.9</v>
      </c>
      <c r="U80" s="18">
        <f>Settings!I$6+('10 Turn Avg Turnout'!$B80*(Settings!I$7+('10 Turn Avg Turnout'!$B80*Settings!I$8)))</f>
        <v>116.99</v>
      </c>
      <c r="V80" s="18">
        <f>Settings!J$3+('10 Turn Avg Turnout'!$B80*(Settings!J$4+('10 Turn Avg Turnout'!$B80*Settings!J$5)))</f>
        <v>769.9</v>
      </c>
      <c r="W80" s="18">
        <f>Settings!J$6+('10 Turn Avg Turnout'!$B80*(Settings!J$7+('10 Turn Avg Turnout'!$B80*Settings!J$8)))</f>
        <v>384.95</v>
      </c>
      <c r="X80" s="18">
        <f>Settings!K$3+('10 Turn Avg Turnout'!$B80*(Settings!K$4+('10 Turn Avg Turnout'!$B80*Settings!K$5)))</f>
        <v>769.9</v>
      </c>
      <c r="Y80" s="18">
        <f>Settings!K$6+('10 Turn Avg Turnout'!$B80*(Settings!K$7+('10 Turn Avg Turnout'!$B80*Settings!K$8)))</f>
        <v>719.9</v>
      </c>
      <c r="Z80" s="18">
        <f>Settings!L$3+('10 Turn Avg Turnout'!$B80*(Settings!L$4+('10 Turn Avg Turnout'!$B80*Settings!L$5)))</f>
        <v>2109.6999999999998</v>
      </c>
      <c r="AA80" s="18">
        <f>Settings!L$6+('10 Turn Avg Turnout'!$B80*(Settings!L$7+('10 Turn Avg Turnout'!$B80*Settings!L$8)))</f>
        <v>1724.75</v>
      </c>
      <c r="AB80" s="18">
        <f>Settings!M$3+('10 Turn Avg Turnout'!$B80*(Settings!M$4+('10 Turn Avg Turnout'!$B80*Settings!M$5)))</f>
        <v>3449.5</v>
      </c>
      <c r="AC80" s="18">
        <f>Settings!M$6+('10 Turn Avg Turnout'!$B80*(Settings!M$7+('10 Turn Avg Turnout'!$B80*Settings!M$8)))</f>
        <v>384.95</v>
      </c>
      <c r="AD80" s="18">
        <f>Settings!N$3+('10 Turn Avg Turnout'!$B80*(Settings!N$4+('10 Turn Avg Turnout'!$B80*Settings!N$5)))</f>
        <v>3449.5</v>
      </c>
      <c r="AE80" s="18">
        <f>Settings!N$6+('10 Turn Avg Turnout'!$B80*(Settings!N$7+('10 Turn Avg Turnout'!$B80*Settings!N$8)))</f>
        <v>33545</v>
      </c>
      <c r="AF80" s="4"/>
    </row>
    <row r="81" spans="1:32" x14ac:dyDescent="0.25">
      <c r="A81" s="4"/>
      <c r="B81" s="8">
        <v>78</v>
      </c>
      <c r="C81" s="18">
        <f>AVERAGE(MAX(D80*(Settings!$C$15/Settings!$C$14),Settings!$C$16),C80,C79,C78,C77,C76,C75,C74,C73,C72)</f>
        <v>0.39320595539871933</v>
      </c>
      <c r="D81" s="18">
        <f t="shared" si="2"/>
        <v>-1522.7030853445231</v>
      </c>
      <c r="E81" s="18">
        <f>G81*C81</f>
        <v>15215.183085344523</v>
      </c>
      <c r="F81" s="18">
        <f t="shared" si="3"/>
        <v>13692.48</v>
      </c>
      <c r="G81" s="18">
        <f t="shared" si="3"/>
        <v>38695.199999999997</v>
      </c>
      <c r="H81" s="20">
        <f>Settings!C$3+('10 Turn Avg Turnout'!$B81*(Settings!C$4+('10 Turn Avg Turnout'!$B81*Settings!C$5)))</f>
        <v>168.64</v>
      </c>
      <c r="I81" s="18">
        <f>Settings!C$6+('10 Turn Avg Turnout'!$B81*(Settings!C$7+('10 Turn Avg Turnout'!$B81*Settings!C$8)))</f>
        <v>50</v>
      </c>
      <c r="J81" s="18">
        <f>Settings!D$3+('10 Turn Avg Turnout'!$B81*(Settings!D$4+('10 Turn Avg Turnout'!$B81*Settings!D$5)))</f>
        <v>168.64</v>
      </c>
      <c r="K81" s="18">
        <f>Settings!D$6+('10 Turn Avg Turnout'!$B81*(Settings!D$7+('10 Turn Avg Turnout'!$B81*Settings!D$8)))</f>
        <v>118.64</v>
      </c>
      <c r="L81" s="18">
        <f>Settings!E$3+('10 Turn Avg Turnout'!$B81*(Settings!E$4+('10 Turn Avg Turnout'!$B81*Settings!E$5)))</f>
        <v>443.20000000000005</v>
      </c>
      <c r="M81" s="18">
        <f>Settings!E$6+('10 Turn Avg Turnout'!$B81*(Settings!E$7+('10 Turn Avg Turnout'!$B81*Settings!E$8)))</f>
        <v>50</v>
      </c>
      <c r="N81" s="18">
        <f>Settings!F$3+('10 Turn Avg Turnout'!$B81*(Settings!F$4+('10 Turn Avg Turnout'!$B81*Settings!F$5)))</f>
        <v>443.20000000000005</v>
      </c>
      <c r="O81" s="18">
        <f>Settings!F$6+('10 Turn Avg Turnout'!$B81*(Settings!F$7+('10 Turn Avg Turnout'!$B81*Settings!F$8)))</f>
        <v>118.64</v>
      </c>
      <c r="P81" s="18">
        <f>Settings!G$3+('10 Turn Avg Turnout'!$B81*(Settings!G$4+('10 Turn Avg Turnout'!$B81*Settings!G$5)))</f>
        <v>443.20000000000005</v>
      </c>
      <c r="Q81" s="18">
        <f>Settings!G$6+('10 Turn Avg Turnout'!$B81*(Settings!G$7+('10 Turn Avg Turnout'!$B81*Settings!G$8)))</f>
        <v>187.28</v>
      </c>
      <c r="R81" s="18">
        <f>Settings!H$3+('10 Turn Avg Turnout'!$B81*(Settings!H$4+('10 Turn Avg Turnout'!$B81*Settings!H$5)))</f>
        <v>443.20000000000005</v>
      </c>
      <c r="S81" s="18">
        <f>Settings!H$6+('10 Turn Avg Turnout'!$B81*(Settings!H$7+('10 Turn Avg Turnout'!$B81*Settings!H$8)))</f>
        <v>393.20000000000005</v>
      </c>
      <c r="T81" s="18">
        <f>Settings!I$3+('10 Turn Avg Turnout'!$B81*(Settings!I$4+('10 Turn Avg Turnout'!$B81*Settings!I$5)))</f>
        <v>786.40000000000009</v>
      </c>
      <c r="U81" s="18">
        <f>Settings!I$6+('10 Turn Avg Turnout'!$B81*(Settings!I$7+('10 Turn Avg Turnout'!$B81*Settings!I$8)))</f>
        <v>118.64</v>
      </c>
      <c r="V81" s="18">
        <f>Settings!J$3+('10 Turn Avg Turnout'!$B81*(Settings!J$4+('10 Turn Avg Turnout'!$B81*Settings!J$5)))</f>
        <v>786.40000000000009</v>
      </c>
      <c r="W81" s="18">
        <f>Settings!J$6+('10 Turn Avg Turnout'!$B81*(Settings!J$7+('10 Turn Avg Turnout'!$B81*Settings!J$8)))</f>
        <v>393.20000000000005</v>
      </c>
      <c r="X81" s="18">
        <f>Settings!K$3+('10 Turn Avg Turnout'!$B81*(Settings!K$4+('10 Turn Avg Turnout'!$B81*Settings!K$5)))</f>
        <v>786.40000000000009</v>
      </c>
      <c r="Y81" s="18">
        <f>Settings!K$6+('10 Turn Avg Turnout'!$B81*(Settings!K$7+('10 Turn Avg Turnout'!$B81*Settings!K$8)))</f>
        <v>736.40000000000009</v>
      </c>
      <c r="Z81" s="18">
        <f>Settings!L$3+('10 Turn Avg Turnout'!$B81*(Settings!L$4+('10 Turn Avg Turnout'!$B81*Settings!L$5)))</f>
        <v>2159.1999999999998</v>
      </c>
      <c r="AA81" s="18">
        <f>Settings!L$6+('10 Turn Avg Turnout'!$B81*(Settings!L$7+('10 Turn Avg Turnout'!$B81*Settings!L$8)))</f>
        <v>1766</v>
      </c>
      <c r="AB81" s="18">
        <f>Settings!M$3+('10 Turn Avg Turnout'!$B81*(Settings!M$4+('10 Turn Avg Turnout'!$B81*Settings!M$5)))</f>
        <v>3532</v>
      </c>
      <c r="AC81" s="18">
        <f>Settings!M$6+('10 Turn Avg Turnout'!$B81*(Settings!M$7+('10 Turn Avg Turnout'!$B81*Settings!M$8)))</f>
        <v>393.20000000000005</v>
      </c>
      <c r="AD81" s="18">
        <f>Settings!N$3+('10 Turn Avg Turnout'!$B81*(Settings!N$4+('10 Turn Avg Turnout'!$B81*Settings!N$5)))</f>
        <v>3532</v>
      </c>
      <c r="AE81" s="18">
        <f>Settings!N$6+('10 Turn Avg Turnout'!$B81*(Settings!N$7+('10 Turn Avg Turnout'!$B81*Settings!N$8)))</f>
        <v>34370</v>
      </c>
      <c r="AF81" s="4"/>
    </row>
    <row r="82" spans="1:32" x14ac:dyDescent="0.25">
      <c r="A82" s="4"/>
      <c r="B82" s="8">
        <v>79</v>
      </c>
      <c r="C82" s="18">
        <f>AVERAGE(MAX(D81*(Settings!$C$15/Settings!$C$14),Settings!$C$16),C81,C80,C79,C78,C77,C76,C75,C74,C73)</f>
        <v>0.39026025252749036</v>
      </c>
      <c r="D82" s="18">
        <f t="shared" si="2"/>
        <v>-1466.4912386568503</v>
      </c>
      <c r="E82" s="18">
        <f>G82*C82</f>
        <v>15462.91123865685</v>
      </c>
      <c r="F82" s="18">
        <f t="shared" si="3"/>
        <v>13996.42</v>
      </c>
      <c r="G82" s="18">
        <f t="shared" si="3"/>
        <v>39622.050000000003</v>
      </c>
      <c r="H82" s="20">
        <f>Settings!C$3+('10 Turn Avg Turnout'!$B82*(Settings!C$4+('10 Turn Avg Turnout'!$B82*Settings!C$5)))</f>
        <v>170.31</v>
      </c>
      <c r="I82" s="18">
        <f>Settings!C$6+('10 Turn Avg Turnout'!$B82*(Settings!C$7+('10 Turn Avg Turnout'!$B82*Settings!C$8)))</f>
        <v>50</v>
      </c>
      <c r="J82" s="18">
        <f>Settings!D$3+('10 Turn Avg Turnout'!$B82*(Settings!D$4+('10 Turn Avg Turnout'!$B82*Settings!D$5)))</f>
        <v>170.31</v>
      </c>
      <c r="K82" s="18">
        <f>Settings!D$6+('10 Turn Avg Turnout'!$B82*(Settings!D$7+('10 Turn Avg Turnout'!$B82*Settings!D$8)))</f>
        <v>120.31</v>
      </c>
      <c r="L82" s="18">
        <f>Settings!E$3+('10 Turn Avg Turnout'!$B82*(Settings!E$4+('10 Turn Avg Turnout'!$B82*Settings!E$5)))</f>
        <v>451.55</v>
      </c>
      <c r="M82" s="18">
        <f>Settings!E$6+('10 Turn Avg Turnout'!$B82*(Settings!E$7+('10 Turn Avg Turnout'!$B82*Settings!E$8)))</f>
        <v>50</v>
      </c>
      <c r="N82" s="18">
        <f>Settings!F$3+('10 Turn Avg Turnout'!$B82*(Settings!F$4+('10 Turn Avg Turnout'!$B82*Settings!F$5)))</f>
        <v>451.55</v>
      </c>
      <c r="O82" s="18">
        <f>Settings!F$6+('10 Turn Avg Turnout'!$B82*(Settings!F$7+('10 Turn Avg Turnout'!$B82*Settings!F$8)))</f>
        <v>120.31</v>
      </c>
      <c r="P82" s="18">
        <f>Settings!G$3+('10 Turn Avg Turnout'!$B82*(Settings!G$4+('10 Turn Avg Turnout'!$B82*Settings!G$5)))</f>
        <v>451.55</v>
      </c>
      <c r="Q82" s="18">
        <f>Settings!G$6+('10 Turn Avg Turnout'!$B82*(Settings!G$7+('10 Turn Avg Turnout'!$B82*Settings!G$8)))</f>
        <v>190.62</v>
      </c>
      <c r="R82" s="18">
        <f>Settings!H$3+('10 Turn Avg Turnout'!$B82*(Settings!H$4+('10 Turn Avg Turnout'!$B82*Settings!H$5)))</f>
        <v>451.55</v>
      </c>
      <c r="S82" s="18">
        <f>Settings!H$6+('10 Turn Avg Turnout'!$B82*(Settings!H$7+('10 Turn Avg Turnout'!$B82*Settings!H$8)))</f>
        <v>401.55</v>
      </c>
      <c r="T82" s="18">
        <f>Settings!I$3+('10 Turn Avg Turnout'!$B82*(Settings!I$4+('10 Turn Avg Turnout'!$B82*Settings!I$5)))</f>
        <v>803.1</v>
      </c>
      <c r="U82" s="18">
        <f>Settings!I$6+('10 Turn Avg Turnout'!$B82*(Settings!I$7+('10 Turn Avg Turnout'!$B82*Settings!I$8)))</f>
        <v>120.31</v>
      </c>
      <c r="V82" s="18">
        <f>Settings!J$3+('10 Turn Avg Turnout'!$B82*(Settings!J$4+('10 Turn Avg Turnout'!$B82*Settings!J$5)))</f>
        <v>803.1</v>
      </c>
      <c r="W82" s="18">
        <f>Settings!J$6+('10 Turn Avg Turnout'!$B82*(Settings!J$7+('10 Turn Avg Turnout'!$B82*Settings!J$8)))</f>
        <v>401.55</v>
      </c>
      <c r="X82" s="18">
        <f>Settings!K$3+('10 Turn Avg Turnout'!$B82*(Settings!K$4+('10 Turn Avg Turnout'!$B82*Settings!K$5)))</f>
        <v>803.1</v>
      </c>
      <c r="Y82" s="18">
        <f>Settings!K$6+('10 Turn Avg Turnout'!$B82*(Settings!K$7+('10 Turn Avg Turnout'!$B82*Settings!K$8)))</f>
        <v>753.1</v>
      </c>
      <c r="Z82" s="18">
        <f>Settings!L$3+('10 Turn Avg Turnout'!$B82*(Settings!L$4+('10 Turn Avg Turnout'!$B82*Settings!L$5)))</f>
        <v>2209.2999999999997</v>
      </c>
      <c r="AA82" s="18">
        <f>Settings!L$6+('10 Turn Avg Turnout'!$B82*(Settings!L$7+('10 Turn Avg Turnout'!$B82*Settings!L$8)))</f>
        <v>1807.75</v>
      </c>
      <c r="AB82" s="18">
        <f>Settings!M$3+('10 Turn Avg Turnout'!$B82*(Settings!M$4+('10 Turn Avg Turnout'!$B82*Settings!M$5)))</f>
        <v>3615.5</v>
      </c>
      <c r="AC82" s="18">
        <f>Settings!M$6+('10 Turn Avg Turnout'!$B82*(Settings!M$7+('10 Turn Avg Turnout'!$B82*Settings!M$8)))</f>
        <v>401.55</v>
      </c>
      <c r="AD82" s="18">
        <f>Settings!N$3+('10 Turn Avg Turnout'!$B82*(Settings!N$4+('10 Turn Avg Turnout'!$B82*Settings!N$5)))</f>
        <v>3615.5</v>
      </c>
      <c r="AE82" s="18">
        <f>Settings!N$6+('10 Turn Avg Turnout'!$B82*(Settings!N$7+('10 Turn Avg Turnout'!$B82*Settings!N$8)))</f>
        <v>35205</v>
      </c>
      <c r="AF82" s="4"/>
    </row>
    <row r="83" spans="1:32" x14ac:dyDescent="0.25">
      <c r="A83" s="4"/>
      <c r="B83" s="8">
        <v>80</v>
      </c>
      <c r="C83" s="18">
        <f>AVERAGE(MAX(D82*(Settings!$C$15/Settings!$C$14),Settings!$C$16),C82,C81,C80,C79,C78,C77,C76,C75,C74)</f>
        <v>0.38737514162833264</v>
      </c>
      <c r="D83" s="18">
        <f t="shared" si="2"/>
        <v>-1407.9357444451725</v>
      </c>
      <c r="E83" s="18">
        <f>G83*C83</f>
        <v>15711.935744445173</v>
      </c>
      <c r="F83" s="18">
        <f t="shared" si="3"/>
        <v>14304</v>
      </c>
      <c r="G83" s="18">
        <f t="shared" si="3"/>
        <v>40560</v>
      </c>
      <c r="H83" s="20">
        <f>Settings!C$3+('10 Turn Avg Turnout'!$B83*(Settings!C$4+('10 Turn Avg Turnout'!$B83*Settings!C$5)))</f>
        <v>172</v>
      </c>
      <c r="I83" s="18">
        <f>Settings!C$6+('10 Turn Avg Turnout'!$B83*(Settings!C$7+('10 Turn Avg Turnout'!$B83*Settings!C$8)))</f>
        <v>50</v>
      </c>
      <c r="J83" s="18">
        <f>Settings!D$3+('10 Turn Avg Turnout'!$B83*(Settings!D$4+('10 Turn Avg Turnout'!$B83*Settings!D$5)))</f>
        <v>172</v>
      </c>
      <c r="K83" s="18">
        <f>Settings!D$6+('10 Turn Avg Turnout'!$B83*(Settings!D$7+('10 Turn Avg Turnout'!$B83*Settings!D$8)))</f>
        <v>122</v>
      </c>
      <c r="L83" s="18">
        <f>Settings!E$3+('10 Turn Avg Turnout'!$B83*(Settings!E$4+('10 Turn Avg Turnout'!$B83*Settings!E$5)))</f>
        <v>460</v>
      </c>
      <c r="M83" s="18">
        <f>Settings!E$6+('10 Turn Avg Turnout'!$B83*(Settings!E$7+('10 Turn Avg Turnout'!$B83*Settings!E$8)))</f>
        <v>50</v>
      </c>
      <c r="N83" s="18">
        <f>Settings!F$3+('10 Turn Avg Turnout'!$B83*(Settings!F$4+('10 Turn Avg Turnout'!$B83*Settings!F$5)))</f>
        <v>460</v>
      </c>
      <c r="O83" s="18">
        <f>Settings!F$6+('10 Turn Avg Turnout'!$B83*(Settings!F$7+('10 Turn Avg Turnout'!$B83*Settings!F$8)))</f>
        <v>122</v>
      </c>
      <c r="P83" s="18">
        <f>Settings!G$3+('10 Turn Avg Turnout'!$B83*(Settings!G$4+('10 Turn Avg Turnout'!$B83*Settings!G$5)))</f>
        <v>460</v>
      </c>
      <c r="Q83" s="18">
        <f>Settings!G$6+('10 Turn Avg Turnout'!$B83*(Settings!G$7+('10 Turn Avg Turnout'!$B83*Settings!G$8)))</f>
        <v>194</v>
      </c>
      <c r="R83" s="18">
        <f>Settings!H$3+('10 Turn Avg Turnout'!$B83*(Settings!H$4+('10 Turn Avg Turnout'!$B83*Settings!H$5)))</f>
        <v>460</v>
      </c>
      <c r="S83" s="18">
        <f>Settings!H$6+('10 Turn Avg Turnout'!$B83*(Settings!H$7+('10 Turn Avg Turnout'!$B83*Settings!H$8)))</f>
        <v>410</v>
      </c>
      <c r="T83" s="18">
        <f>Settings!I$3+('10 Turn Avg Turnout'!$B83*(Settings!I$4+('10 Turn Avg Turnout'!$B83*Settings!I$5)))</f>
        <v>820</v>
      </c>
      <c r="U83" s="18">
        <f>Settings!I$6+('10 Turn Avg Turnout'!$B83*(Settings!I$7+('10 Turn Avg Turnout'!$B83*Settings!I$8)))</f>
        <v>122</v>
      </c>
      <c r="V83" s="18">
        <f>Settings!J$3+('10 Turn Avg Turnout'!$B83*(Settings!J$4+('10 Turn Avg Turnout'!$B83*Settings!J$5)))</f>
        <v>820</v>
      </c>
      <c r="W83" s="18">
        <f>Settings!J$6+('10 Turn Avg Turnout'!$B83*(Settings!J$7+('10 Turn Avg Turnout'!$B83*Settings!J$8)))</f>
        <v>410</v>
      </c>
      <c r="X83" s="18">
        <f>Settings!K$3+('10 Turn Avg Turnout'!$B83*(Settings!K$4+('10 Turn Avg Turnout'!$B83*Settings!K$5)))</f>
        <v>820</v>
      </c>
      <c r="Y83" s="18">
        <f>Settings!K$6+('10 Turn Avg Turnout'!$B83*(Settings!K$7+('10 Turn Avg Turnout'!$B83*Settings!K$8)))</f>
        <v>770</v>
      </c>
      <c r="Z83" s="18">
        <f>Settings!L$3+('10 Turn Avg Turnout'!$B83*(Settings!L$4+('10 Turn Avg Turnout'!$B83*Settings!L$5)))</f>
        <v>2260</v>
      </c>
      <c r="AA83" s="18">
        <f>Settings!L$6+('10 Turn Avg Turnout'!$B83*(Settings!L$7+('10 Turn Avg Turnout'!$B83*Settings!L$8)))</f>
        <v>1850</v>
      </c>
      <c r="AB83" s="18">
        <f>Settings!M$3+('10 Turn Avg Turnout'!$B83*(Settings!M$4+('10 Turn Avg Turnout'!$B83*Settings!M$5)))</f>
        <v>3700</v>
      </c>
      <c r="AC83" s="18">
        <f>Settings!M$6+('10 Turn Avg Turnout'!$B83*(Settings!M$7+('10 Turn Avg Turnout'!$B83*Settings!M$8)))</f>
        <v>410</v>
      </c>
      <c r="AD83" s="18">
        <f>Settings!N$3+('10 Turn Avg Turnout'!$B83*(Settings!N$4+('10 Turn Avg Turnout'!$B83*Settings!N$5)))</f>
        <v>3700</v>
      </c>
      <c r="AE83" s="18">
        <f>Settings!N$6+('10 Turn Avg Turnout'!$B83*(Settings!N$7+('10 Turn Avg Turnout'!$B83*Settings!N$8)))</f>
        <v>36050</v>
      </c>
      <c r="AF83" s="4"/>
    </row>
    <row r="84" spans="1:32" x14ac:dyDescent="0.25">
      <c r="A84" s="4"/>
      <c r="B84" s="8">
        <v>81</v>
      </c>
      <c r="C84" s="18">
        <f>AVERAGE(MAX(D83*(Settings!$C$15/Settings!$C$14),Settings!$C$16),C83,C82,C81,C80,C79,C78,C77,C76,C75)</f>
        <v>0.38454937645857912</v>
      </c>
      <c r="D84" s="18">
        <f t="shared" si="2"/>
        <v>-1347.0592948879839</v>
      </c>
      <c r="E84" s="18">
        <f>G84*C84</f>
        <v>15962.279294887985</v>
      </c>
      <c r="F84" s="18">
        <f t="shared" si="3"/>
        <v>14615.220000000001</v>
      </c>
      <c r="G84" s="18">
        <f t="shared" si="3"/>
        <v>41509.050000000003</v>
      </c>
      <c r="H84" s="20">
        <f>Settings!C$3+('10 Turn Avg Turnout'!$B84*(Settings!C$4+('10 Turn Avg Turnout'!$B84*Settings!C$5)))</f>
        <v>173.71</v>
      </c>
      <c r="I84" s="18">
        <f>Settings!C$6+('10 Turn Avg Turnout'!$B84*(Settings!C$7+('10 Turn Avg Turnout'!$B84*Settings!C$8)))</f>
        <v>50</v>
      </c>
      <c r="J84" s="18">
        <f>Settings!D$3+('10 Turn Avg Turnout'!$B84*(Settings!D$4+('10 Turn Avg Turnout'!$B84*Settings!D$5)))</f>
        <v>173.71</v>
      </c>
      <c r="K84" s="18">
        <f>Settings!D$6+('10 Turn Avg Turnout'!$B84*(Settings!D$7+('10 Turn Avg Turnout'!$B84*Settings!D$8)))</f>
        <v>123.71000000000001</v>
      </c>
      <c r="L84" s="18">
        <f>Settings!E$3+('10 Turn Avg Turnout'!$B84*(Settings!E$4+('10 Turn Avg Turnout'!$B84*Settings!E$5)))</f>
        <v>468.55</v>
      </c>
      <c r="M84" s="18">
        <f>Settings!E$6+('10 Turn Avg Turnout'!$B84*(Settings!E$7+('10 Turn Avg Turnout'!$B84*Settings!E$8)))</f>
        <v>50</v>
      </c>
      <c r="N84" s="18">
        <f>Settings!F$3+('10 Turn Avg Turnout'!$B84*(Settings!F$4+('10 Turn Avg Turnout'!$B84*Settings!F$5)))</f>
        <v>468.55</v>
      </c>
      <c r="O84" s="18">
        <f>Settings!F$6+('10 Turn Avg Turnout'!$B84*(Settings!F$7+('10 Turn Avg Turnout'!$B84*Settings!F$8)))</f>
        <v>123.71000000000001</v>
      </c>
      <c r="P84" s="18">
        <f>Settings!G$3+('10 Turn Avg Turnout'!$B84*(Settings!G$4+('10 Turn Avg Turnout'!$B84*Settings!G$5)))</f>
        <v>468.55</v>
      </c>
      <c r="Q84" s="18">
        <f>Settings!G$6+('10 Turn Avg Turnout'!$B84*(Settings!G$7+('10 Turn Avg Turnout'!$B84*Settings!G$8)))</f>
        <v>197.42000000000002</v>
      </c>
      <c r="R84" s="18">
        <f>Settings!H$3+('10 Turn Avg Turnout'!$B84*(Settings!H$4+('10 Turn Avg Turnout'!$B84*Settings!H$5)))</f>
        <v>468.55</v>
      </c>
      <c r="S84" s="18">
        <f>Settings!H$6+('10 Turn Avg Turnout'!$B84*(Settings!H$7+('10 Turn Avg Turnout'!$B84*Settings!H$8)))</f>
        <v>418.55</v>
      </c>
      <c r="T84" s="18">
        <f>Settings!I$3+('10 Turn Avg Turnout'!$B84*(Settings!I$4+('10 Turn Avg Turnout'!$B84*Settings!I$5)))</f>
        <v>837.1</v>
      </c>
      <c r="U84" s="18">
        <f>Settings!I$6+('10 Turn Avg Turnout'!$B84*(Settings!I$7+('10 Turn Avg Turnout'!$B84*Settings!I$8)))</f>
        <v>123.71000000000001</v>
      </c>
      <c r="V84" s="18">
        <f>Settings!J$3+('10 Turn Avg Turnout'!$B84*(Settings!J$4+('10 Turn Avg Turnout'!$B84*Settings!J$5)))</f>
        <v>837.1</v>
      </c>
      <c r="W84" s="18">
        <f>Settings!J$6+('10 Turn Avg Turnout'!$B84*(Settings!J$7+('10 Turn Avg Turnout'!$B84*Settings!J$8)))</f>
        <v>418.55</v>
      </c>
      <c r="X84" s="18">
        <f>Settings!K$3+('10 Turn Avg Turnout'!$B84*(Settings!K$4+('10 Turn Avg Turnout'!$B84*Settings!K$5)))</f>
        <v>837.1</v>
      </c>
      <c r="Y84" s="18">
        <f>Settings!K$6+('10 Turn Avg Turnout'!$B84*(Settings!K$7+('10 Turn Avg Turnout'!$B84*Settings!K$8)))</f>
        <v>787.1</v>
      </c>
      <c r="Z84" s="18">
        <f>Settings!L$3+('10 Turn Avg Turnout'!$B84*(Settings!L$4+('10 Turn Avg Turnout'!$B84*Settings!L$5)))</f>
        <v>2311.3000000000002</v>
      </c>
      <c r="AA84" s="18">
        <f>Settings!L$6+('10 Turn Avg Turnout'!$B84*(Settings!L$7+('10 Turn Avg Turnout'!$B84*Settings!L$8)))</f>
        <v>1892.75</v>
      </c>
      <c r="AB84" s="18">
        <f>Settings!M$3+('10 Turn Avg Turnout'!$B84*(Settings!M$4+('10 Turn Avg Turnout'!$B84*Settings!M$5)))</f>
        <v>3785.5</v>
      </c>
      <c r="AC84" s="18">
        <f>Settings!M$6+('10 Turn Avg Turnout'!$B84*(Settings!M$7+('10 Turn Avg Turnout'!$B84*Settings!M$8)))</f>
        <v>418.55</v>
      </c>
      <c r="AD84" s="18">
        <f>Settings!N$3+('10 Turn Avg Turnout'!$B84*(Settings!N$4+('10 Turn Avg Turnout'!$B84*Settings!N$5)))</f>
        <v>3785.5</v>
      </c>
      <c r="AE84" s="18">
        <f>Settings!N$6+('10 Turn Avg Turnout'!$B84*(Settings!N$7+('10 Turn Avg Turnout'!$B84*Settings!N$8)))</f>
        <v>36905</v>
      </c>
      <c r="AF84" s="4"/>
    </row>
    <row r="85" spans="1:32" x14ac:dyDescent="0.25">
      <c r="A85" s="4"/>
      <c r="B85" s="8">
        <v>82</v>
      </c>
      <c r="C85" s="18">
        <f>AVERAGE(MAX(D84*(Settings!$C$15/Settings!$C$14),Settings!$C$16),C84,C83,C82,C81,C80,C79,C78,C77,C76)</f>
        <v>0.38178173643009211</v>
      </c>
      <c r="D85" s="18">
        <f t="shared" si="2"/>
        <v>-1283.8849207968651</v>
      </c>
      <c r="E85" s="18">
        <f>G85*C85</f>
        <v>16213.964920796867</v>
      </c>
      <c r="F85" s="18">
        <f t="shared" si="3"/>
        <v>14930.080000000002</v>
      </c>
      <c r="G85" s="18">
        <f t="shared" si="3"/>
        <v>42469.2</v>
      </c>
      <c r="H85" s="20">
        <f>Settings!C$3+('10 Turn Avg Turnout'!$B85*(Settings!C$4+('10 Turn Avg Turnout'!$B85*Settings!C$5)))</f>
        <v>175.44</v>
      </c>
      <c r="I85" s="18">
        <f>Settings!C$6+('10 Turn Avg Turnout'!$B85*(Settings!C$7+('10 Turn Avg Turnout'!$B85*Settings!C$8)))</f>
        <v>50</v>
      </c>
      <c r="J85" s="18">
        <f>Settings!D$3+('10 Turn Avg Turnout'!$B85*(Settings!D$4+('10 Turn Avg Turnout'!$B85*Settings!D$5)))</f>
        <v>175.44</v>
      </c>
      <c r="K85" s="18">
        <f>Settings!D$6+('10 Turn Avg Turnout'!$B85*(Settings!D$7+('10 Turn Avg Turnout'!$B85*Settings!D$8)))</f>
        <v>125.44</v>
      </c>
      <c r="L85" s="18">
        <f>Settings!E$3+('10 Turn Avg Turnout'!$B85*(Settings!E$4+('10 Turn Avg Turnout'!$B85*Settings!E$5)))</f>
        <v>477.20000000000005</v>
      </c>
      <c r="M85" s="18">
        <f>Settings!E$6+('10 Turn Avg Turnout'!$B85*(Settings!E$7+('10 Turn Avg Turnout'!$B85*Settings!E$8)))</f>
        <v>50</v>
      </c>
      <c r="N85" s="18">
        <f>Settings!F$3+('10 Turn Avg Turnout'!$B85*(Settings!F$4+('10 Turn Avg Turnout'!$B85*Settings!F$5)))</f>
        <v>477.20000000000005</v>
      </c>
      <c r="O85" s="18">
        <f>Settings!F$6+('10 Turn Avg Turnout'!$B85*(Settings!F$7+('10 Turn Avg Turnout'!$B85*Settings!F$8)))</f>
        <v>125.44</v>
      </c>
      <c r="P85" s="18">
        <f>Settings!G$3+('10 Turn Avg Turnout'!$B85*(Settings!G$4+('10 Turn Avg Turnout'!$B85*Settings!G$5)))</f>
        <v>477.20000000000005</v>
      </c>
      <c r="Q85" s="18">
        <f>Settings!G$6+('10 Turn Avg Turnout'!$B85*(Settings!G$7+('10 Turn Avg Turnout'!$B85*Settings!G$8)))</f>
        <v>200.88</v>
      </c>
      <c r="R85" s="18">
        <f>Settings!H$3+('10 Turn Avg Turnout'!$B85*(Settings!H$4+('10 Turn Avg Turnout'!$B85*Settings!H$5)))</f>
        <v>477.20000000000005</v>
      </c>
      <c r="S85" s="18">
        <f>Settings!H$6+('10 Turn Avg Turnout'!$B85*(Settings!H$7+('10 Turn Avg Turnout'!$B85*Settings!H$8)))</f>
        <v>427.20000000000005</v>
      </c>
      <c r="T85" s="18">
        <f>Settings!I$3+('10 Turn Avg Turnout'!$B85*(Settings!I$4+('10 Turn Avg Turnout'!$B85*Settings!I$5)))</f>
        <v>854.40000000000009</v>
      </c>
      <c r="U85" s="18">
        <f>Settings!I$6+('10 Turn Avg Turnout'!$B85*(Settings!I$7+('10 Turn Avg Turnout'!$B85*Settings!I$8)))</f>
        <v>125.44</v>
      </c>
      <c r="V85" s="18">
        <f>Settings!J$3+('10 Turn Avg Turnout'!$B85*(Settings!J$4+('10 Turn Avg Turnout'!$B85*Settings!J$5)))</f>
        <v>854.40000000000009</v>
      </c>
      <c r="W85" s="18">
        <f>Settings!J$6+('10 Turn Avg Turnout'!$B85*(Settings!J$7+('10 Turn Avg Turnout'!$B85*Settings!J$8)))</f>
        <v>427.20000000000005</v>
      </c>
      <c r="X85" s="18">
        <f>Settings!K$3+('10 Turn Avg Turnout'!$B85*(Settings!K$4+('10 Turn Avg Turnout'!$B85*Settings!K$5)))</f>
        <v>854.40000000000009</v>
      </c>
      <c r="Y85" s="18">
        <f>Settings!K$6+('10 Turn Avg Turnout'!$B85*(Settings!K$7+('10 Turn Avg Turnout'!$B85*Settings!K$8)))</f>
        <v>804.40000000000009</v>
      </c>
      <c r="Z85" s="18">
        <f>Settings!L$3+('10 Turn Avg Turnout'!$B85*(Settings!L$4+('10 Turn Avg Turnout'!$B85*Settings!L$5)))</f>
        <v>2363.1999999999998</v>
      </c>
      <c r="AA85" s="18">
        <f>Settings!L$6+('10 Turn Avg Turnout'!$B85*(Settings!L$7+('10 Turn Avg Turnout'!$B85*Settings!L$8)))</f>
        <v>1936</v>
      </c>
      <c r="AB85" s="18">
        <f>Settings!M$3+('10 Turn Avg Turnout'!$B85*(Settings!M$4+('10 Turn Avg Turnout'!$B85*Settings!M$5)))</f>
        <v>3872</v>
      </c>
      <c r="AC85" s="18">
        <f>Settings!M$6+('10 Turn Avg Turnout'!$B85*(Settings!M$7+('10 Turn Avg Turnout'!$B85*Settings!M$8)))</f>
        <v>427.20000000000005</v>
      </c>
      <c r="AD85" s="18">
        <f>Settings!N$3+('10 Turn Avg Turnout'!$B85*(Settings!N$4+('10 Turn Avg Turnout'!$B85*Settings!N$5)))</f>
        <v>3872</v>
      </c>
      <c r="AE85" s="18">
        <f>Settings!N$6+('10 Turn Avg Turnout'!$B85*(Settings!N$7+('10 Turn Avg Turnout'!$B85*Settings!N$8)))</f>
        <v>37770</v>
      </c>
      <c r="AF85" s="4"/>
    </row>
    <row r="86" spans="1:32" x14ac:dyDescent="0.25">
      <c r="A86" s="4"/>
      <c r="B86" s="8">
        <v>83</v>
      </c>
      <c r="C86" s="18">
        <f>AVERAGE(MAX(D85*(Settings!$C$15/Settings!$C$14),Settings!$C$16),C85,C84,C83,C82,C81,C80,C79,C78,C77)</f>
        <v>0.37907102600924175</v>
      </c>
      <c r="D86" s="18">
        <f t="shared" si="2"/>
        <v>-1218.4359518031633</v>
      </c>
      <c r="E86" s="18">
        <f>G86*C86</f>
        <v>16467.015951803165</v>
      </c>
      <c r="F86" s="18">
        <f t="shared" si="3"/>
        <v>15248.580000000002</v>
      </c>
      <c r="G86" s="18">
        <f t="shared" si="3"/>
        <v>43440.45</v>
      </c>
      <c r="H86" s="20">
        <f>Settings!C$3+('10 Turn Avg Turnout'!$B86*(Settings!C$4+('10 Turn Avg Turnout'!$B86*Settings!C$5)))</f>
        <v>177.19</v>
      </c>
      <c r="I86" s="18">
        <f>Settings!C$6+('10 Turn Avg Turnout'!$B86*(Settings!C$7+('10 Turn Avg Turnout'!$B86*Settings!C$8)))</f>
        <v>50</v>
      </c>
      <c r="J86" s="18">
        <f>Settings!D$3+('10 Turn Avg Turnout'!$B86*(Settings!D$4+('10 Turn Avg Turnout'!$B86*Settings!D$5)))</f>
        <v>177.19</v>
      </c>
      <c r="K86" s="18">
        <f>Settings!D$6+('10 Turn Avg Turnout'!$B86*(Settings!D$7+('10 Turn Avg Turnout'!$B86*Settings!D$8)))</f>
        <v>127.19</v>
      </c>
      <c r="L86" s="18">
        <f>Settings!E$3+('10 Turn Avg Turnout'!$B86*(Settings!E$4+('10 Turn Avg Turnout'!$B86*Settings!E$5)))</f>
        <v>485.95000000000005</v>
      </c>
      <c r="M86" s="18">
        <f>Settings!E$6+('10 Turn Avg Turnout'!$B86*(Settings!E$7+('10 Turn Avg Turnout'!$B86*Settings!E$8)))</f>
        <v>50</v>
      </c>
      <c r="N86" s="18">
        <f>Settings!F$3+('10 Turn Avg Turnout'!$B86*(Settings!F$4+('10 Turn Avg Turnout'!$B86*Settings!F$5)))</f>
        <v>485.95000000000005</v>
      </c>
      <c r="O86" s="18">
        <f>Settings!F$6+('10 Turn Avg Turnout'!$B86*(Settings!F$7+('10 Turn Avg Turnout'!$B86*Settings!F$8)))</f>
        <v>127.19</v>
      </c>
      <c r="P86" s="18">
        <f>Settings!G$3+('10 Turn Avg Turnout'!$B86*(Settings!G$4+('10 Turn Avg Turnout'!$B86*Settings!G$5)))</f>
        <v>485.95000000000005</v>
      </c>
      <c r="Q86" s="18">
        <f>Settings!G$6+('10 Turn Avg Turnout'!$B86*(Settings!G$7+('10 Turn Avg Turnout'!$B86*Settings!G$8)))</f>
        <v>204.38</v>
      </c>
      <c r="R86" s="18">
        <f>Settings!H$3+('10 Turn Avg Turnout'!$B86*(Settings!H$4+('10 Turn Avg Turnout'!$B86*Settings!H$5)))</f>
        <v>485.95000000000005</v>
      </c>
      <c r="S86" s="18">
        <f>Settings!H$6+('10 Turn Avg Turnout'!$B86*(Settings!H$7+('10 Turn Avg Turnout'!$B86*Settings!H$8)))</f>
        <v>435.95000000000005</v>
      </c>
      <c r="T86" s="18">
        <f>Settings!I$3+('10 Turn Avg Turnout'!$B86*(Settings!I$4+('10 Turn Avg Turnout'!$B86*Settings!I$5)))</f>
        <v>871.90000000000009</v>
      </c>
      <c r="U86" s="18">
        <f>Settings!I$6+('10 Turn Avg Turnout'!$B86*(Settings!I$7+('10 Turn Avg Turnout'!$B86*Settings!I$8)))</f>
        <v>127.19</v>
      </c>
      <c r="V86" s="18">
        <f>Settings!J$3+('10 Turn Avg Turnout'!$B86*(Settings!J$4+('10 Turn Avg Turnout'!$B86*Settings!J$5)))</f>
        <v>871.90000000000009</v>
      </c>
      <c r="W86" s="18">
        <f>Settings!J$6+('10 Turn Avg Turnout'!$B86*(Settings!J$7+('10 Turn Avg Turnout'!$B86*Settings!J$8)))</f>
        <v>435.95000000000005</v>
      </c>
      <c r="X86" s="18">
        <f>Settings!K$3+('10 Turn Avg Turnout'!$B86*(Settings!K$4+('10 Turn Avg Turnout'!$B86*Settings!K$5)))</f>
        <v>871.90000000000009</v>
      </c>
      <c r="Y86" s="18">
        <f>Settings!K$6+('10 Turn Avg Turnout'!$B86*(Settings!K$7+('10 Turn Avg Turnout'!$B86*Settings!K$8)))</f>
        <v>821.90000000000009</v>
      </c>
      <c r="Z86" s="18">
        <f>Settings!L$3+('10 Turn Avg Turnout'!$B86*(Settings!L$4+('10 Turn Avg Turnout'!$B86*Settings!L$5)))</f>
        <v>2415.6999999999998</v>
      </c>
      <c r="AA86" s="18">
        <f>Settings!L$6+('10 Turn Avg Turnout'!$B86*(Settings!L$7+('10 Turn Avg Turnout'!$B86*Settings!L$8)))</f>
        <v>1979.75</v>
      </c>
      <c r="AB86" s="18">
        <f>Settings!M$3+('10 Turn Avg Turnout'!$B86*(Settings!M$4+('10 Turn Avg Turnout'!$B86*Settings!M$5)))</f>
        <v>3959.5</v>
      </c>
      <c r="AC86" s="18">
        <f>Settings!M$6+('10 Turn Avg Turnout'!$B86*(Settings!M$7+('10 Turn Avg Turnout'!$B86*Settings!M$8)))</f>
        <v>435.95000000000005</v>
      </c>
      <c r="AD86" s="18">
        <f>Settings!N$3+('10 Turn Avg Turnout'!$B86*(Settings!N$4+('10 Turn Avg Turnout'!$B86*Settings!N$5)))</f>
        <v>3959.5</v>
      </c>
      <c r="AE86" s="18">
        <f>Settings!N$6+('10 Turn Avg Turnout'!$B86*(Settings!N$7+('10 Turn Avg Turnout'!$B86*Settings!N$8)))</f>
        <v>38645</v>
      </c>
      <c r="AF86" s="4"/>
    </row>
    <row r="87" spans="1:32" x14ac:dyDescent="0.25">
      <c r="A87" s="4"/>
      <c r="B87" s="8">
        <v>84</v>
      </c>
      <c r="C87" s="18">
        <f>AVERAGE(MAX(D86*(Settings!$C$15/Settings!$C$14),Settings!$C$16),C86,C85,C84,C83,C82,C81,C80,C79,C78)</f>
        <v>0.37641607417889944</v>
      </c>
      <c r="D87" s="18">
        <f t="shared" si="2"/>
        <v>-1150.7359800344148</v>
      </c>
      <c r="E87" s="18">
        <f>G87*C87</f>
        <v>16721.455980034414</v>
      </c>
      <c r="F87" s="18">
        <f t="shared" si="3"/>
        <v>15570.72</v>
      </c>
      <c r="G87" s="18">
        <f t="shared" si="3"/>
        <v>44422.8</v>
      </c>
      <c r="H87" s="20">
        <f>Settings!C$3+('10 Turn Avg Turnout'!$B87*(Settings!C$4+('10 Turn Avg Turnout'!$B87*Settings!C$5)))</f>
        <v>178.95999999999998</v>
      </c>
      <c r="I87" s="18">
        <f>Settings!C$6+('10 Turn Avg Turnout'!$B87*(Settings!C$7+('10 Turn Avg Turnout'!$B87*Settings!C$8)))</f>
        <v>50</v>
      </c>
      <c r="J87" s="18">
        <f>Settings!D$3+('10 Turn Avg Turnout'!$B87*(Settings!D$4+('10 Turn Avg Turnout'!$B87*Settings!D$5)))</f>
        <v>178.95999999999998</v>
      </c>
      <c r="K87" s="18">
        <f>Settings!D$6+('10 Turn Avg Turnout'!$B87*(Settings!D$7+('10 Turn Avg Turnout'!$B87*Settings!D$8)))</f>
        <v>128.95999999999998</v>
      </c>
      <c r="L87" s="18">
        <f>Settings!E$3+('10 Turn Avg Turnout'!$B87*(Settings!E$4+('10 Turn Avg Turnout'!$B87*Settings!E$5)))</f>
        <v>494.8</v>
      </c>
      <c r="M87" s="18">
        <f>Settings!E$6+('10 Turn Avg Turnout'!$B87*(Settings!E$7+('10 Turn Avg Turnout'!$B87*Settings!E$8)))</f>
        <v>50</v>
      </c>
      <c r="N87" s="18">
        <f>Settings!F$3+('10 Turn Avg Turnout'!$B87*(Settings!F$4+('10 Turn Avg Turnout'!$B87*Settings!F$5)))</f>
        <v>494.8</v>
      </c>
      <c r="O87" s="18">
        <f>Settings!F$6+('10 Turn Avg Turnout'!$B87*(Settings!F$7+('10 Turn Avg Turnout'!$B87*Settings!F$8)))</f>
        <v>128.95999999999998</v>
      </c>
      <c r="P87" s="18">
        <f>Settings!G$3+('10 Turn Avg Turnout'!$B87*(Settings!G$4+('10 Turn Avg Turnout'!$B87*Settings!G$5)))</f>
        <v>494.8</v>
      </c>
      <c r="Q87" s="18">
        <f>Settings!G$6+('10 Turn Avg Turnout'!$B87*(Settings!G$7+('10 Turn Avg Turnout'!$B87*Settings!G$8)))</f>
        <v>207.92</v>
      </c>
      <c r="R87" s="18">
        <f>Settings!H$3+('10 Turn Avg Turnout'!$B87*(Settings!H$4+('10 Turn Avg Turnout'!$B87*Settings!H$5)))</f>
        <v>494.8</v>
      </c>
      <c r="S87" s="18">
        <f>Settings!H$6+('10 Turn Avg Turnout'!$B87*(Settings!H$7+('10 Turn Avg Turnout'!$B87*Settings!H$8)))</f>
        <v>444.8</v>
      </c>
      <c r="T87" s="18">
        <f>Settings!I$3+('10 Turn Avg Turnout'!$B87*(Settings!I$4+('10 Turn Avg Turnout'!$B87*Settings!I$5)))</f>
        <v>889.6</v>
      </c>
      <c r="U87" s="18">
        <f>Settings!I$6+('10 Turn Avg Turnout'!$B87*(Settings!I$7+('10 Turn Avg Turnout'!$B87*Settings!I$8)))</f>
        <v>128.95999999999998</v>
      </c>
      <c r="V87" s="18">
        <f>Settings!J$3+('10 Turn Avg Turnout'!$B87*(Settings!J$4+('10 Turn Avg Turnout'!$B87*Settings!J$5)))</f>
        <v>889.6</v>
      </c>
      <c r="W87" s="18">
        <f>Settings!J$6+('10 Turn Avg Turnout'!$B87*(Settings!J$7+('10 Turn Avg Turnout'!$B87*Settings!J$8)))</f>
        <v>444.8</v>
      </c>
      <c r="X87" s="18">
        <f>Settings!K$3+('10 Turn Avg Turnout'!$B87*(Settings!K$4+('10 Turn Avg Turnout'!$B87*Settings!K$5)))</f>
        <v>889.6</v>
      </c>
      <c r="Y87" s="18">
        <f>Settings!K$6+('10 Turn Avg Turnout'!$B87*(Settings!K$7+('10 Turn Avg Turnout'!$B87*Settings!K$8)))</f>
        <v>839.6</v>
      </c>
      <c r="Z87" s="18">
        <f>Settings!L$3+('10 Turn Avg Turnout'!$B87*(Settings!L$4+('10 Turn Avg Turnout'!$B87*Settings!L$5)))</f>
        <v>2468.7999999999997</v>
      </c>
      <c r="AA87" s="18">
        <f>Settings!L$6+('10 Turn Avg Turnout'!$B87*(Settings!L$7+('10 Turn Avg Turnout'!$B87*Settings!L$8)))</f>
        <v>2024</v>
      </c>
      <c r="AB87" s="18">
        <f>Settings!M$3+('10 Turn Avg Turnout'!$B87*(Settings!M$4+('10 Turn Avg Turnout'!$B87*Settings!M$5)))</f>
        <v>4048</v>
      </c>
      <c r="AC87" s="18">
        <f>Settings!M$6+('10 Turn Avg Turnout'!$B87*(Settings!M$7+('10 Turn Avg Turnout'!$B87*Settings!M$8)))</f>
        <v>444.8</v>
      </c>
      <c r="AD87" s="18">
        <f>Settings!N$3+('10 Turn Avg Turnout'!$B87*(Settings!N$4+('10 Turn Avg Turnout'!$B87*Settings!N$5)))</f>
        <v>4048</v>
      </c>
      <c r="AE87" s="18">
        <f>Settings!N$6+('10 Turn Avg Turnout'!$B87*(Settings!N$7+('10 Turn Avg Turnout'!$B87*Settings!N$8)))</f>
        <v>39530</v>
      </c>
      <c r="AF87" s="4"/>
    </row>
    <row r="88" spans="1:32" x14ac:dyDescent="0.25">
      <c r="A88" s="4"/>
      <c r="B88" s="8">
        <v>85</v>
      </c>
      <c r="C88" s="18">
        <f>AVERAGE(MAX(D87*(Settings!$C$15/Settings!$C$14),Settings!$C$16),C87,C86,C85,C84,C83,C82,C81,C80,C79)</f>
        <v>0.37381573395548295</v>
      </c>
      <c r="D88" s="18">
        <f t="shared" si="2"/>
        <v>-1080.8088272557034</v>
      </c>
      <c r="E88" s="18">
        <f>G88*C88</f>
        <v>16977.308827255703</v>
      </c>
      <c r="F88" s="18">
        <f t="shared" si="3"/>
        <v>15896.5</v>
      </c>
      <c r="G88" s="18">
        <f t="shared" si="3"/>
        <v>45416.25</v>
      </c>
      <c r="H88" s="20">
        <f>Settings!C$3+('10 Turn Avg Turnout'!$B88*(Settings!C$4+('10 Turn Avg Turnout'!$B88*Settings!C$5)))</f>
        <v>180.75</v>
      </c>
      <c r="I88" s="18">
        <f>Settings!C$6+('10 Turn Avg Turnout'!$B88*(Settings!C$7+('10 Turn Avg Turnout'!$B88*Settings!C$8)))</f>
        <v>50</v>
      </c>
      <c r="J88" s="18">
        <f>Settings!D$3+('10 Turn Avg Turnout'!$B88*(Settings!D$4+('10 Turn Avg Turnout'!$B88*Settings!D$5)))</f>
        <v>180.75</v>
      </c>
      <c r="K88" s="18">
        <f>Settings!D$6+('10 Turn Avg Turnout'!$B88*(Settings!D$7+('10 Turn Avg Turnout'!$B88*Settings!D$8)))</f>
        <v>130.75</v>
      </c>
      <c r="L88" s="18">
        <f>Settings!E$3+('10 Turn Avg Turnout'!$B88*(Settings!E$4+('10 Turn Avg Turnout'!$B88*Settings!E$5)))</f>
        <v>503.75</v>
      </c>
      <c r="M88" s="18">
        <f>Settings!E$6+('10 Turn Avg Turnout'!$B88*(Settings!E$7+('10 Turn Avg Turnout'!$B88*Settings!E$8)))</f>
        <v>50</v>
      </c>
      <c r="N88" s="18">
        <f>Settings!F$3+('10 Turn Avg Turnout'!$B88*(Settings!F$4+('10 Turn Avg Turnout'!$B88*Settings!F$5)))</f>
        <v>503.75</v>
      </c>
      <c r="O88" s="18">
        <f>Settings!F$6+('10 Turn Avg Turnout'!$B88*(Settings!F$7+('10 Turn Avg Turnout'!$B88*Settings!F$8)))</f>
        <v>130.75</v>
      </c>
      <c r="P88" s="18">
        <f>Settings!G$3+('10 Turn Avg Turnout'!$B88*(Settings!G$4+('10 Turn Avg Turnout'!$B88*Settings!G$5)))</f>
        <v>503.75</v>
      </c>
      <c r="Q88" s="18">
        <f>Settings!G$6+('10 Turn Avg Turnout'!$B88*(Settings!G$7+('10 Turn Avg Turnout'!$B88*Settings!G$8)))</f>
        <v>211.5</v>
      </c>
      <c r="R88" s="18">
        <f>Settings!H$3+('10 Turn Avg Turnout'!$B88*(Settings!H$4+('10 Turn Avg Turnout'!$B88*Settings!H$5)))</f>
        <v>503.75</v>
      </c>
      <c r="S88" s="18">
        <f>Settings!H$6+('10 Turn Avg Turnout'!$B88*(Settings!H$7+('10 Turn Avg Turnout'!$B88*Settings!H$8)))</f>
        <v>453.75</v>
      </c>
      <c r="T88" s="18">
        <f>Settings!I$3+('10 Turn Avg Turnout'!$B88*(Settings!I$4+('10 Turn Avg Turnout'!$B88*Settings!I$5)))</f>
        <v>907.5</v>
      </c>
      <c r="U88" s="18">
        <f>Settings!I$6+('10 Turn Avg Turnout'!$B88*(Settings!I$7+('10 Turn Avg Turnout'!$B88*Settings!I$8)))</f>
        <v>130.75</v>
      </c>
      <c r="V88" s="18">
        <f>Settings!J$3+('10 Turn Avg Turnout'!$B88*(Settings!J$4+('10 Turn Avg Turnout'!$B88*Settings!J$5)))</f>
        <v>907.5</v>
      </c>
      <c r="W88" s="18">
        <f>Settings!J$6+('10 Turn Avg Turnout'!$B88*(Settings!J$7+('10 Turn Avg Turnout'!$B88*Settings!J$8)))</f>
        <v>453.75</v>
      </c>
      <c r="X88" s="18">
        <f>Settings!K$3+('10 Turn Avg Turnout'!$B88*(Settings!K$4+('10 Turn Avg Turnout'!$B88*Settings!K$5)))</f>
        <v>907.5</v>
      </c>
      <c r="Y88" s="18">
        <f>Settings!K$6+('10 Turn Avg Turnout'!$B88*(Settings!K$7+('10 Turn Avg Turnout'!$B88*Settings!K$8)))</f>
        <v>857.5</v>
      </c>
      <c r="Z88" s="18">
        <f>Settings!L$3+('10 Turn Avg Turnout'!$B88*(Settings!L$4+('10 Turn Avg Turnout'!$B88*Settings!L$5)))</f>
        <v>2522.5</v>
      </c>
      <c r="AA88" s="18">
        <f>Settings!L$6+('10 Turn Avg Turnout'!$B88*(Settings!L$7+('10 Turn Avg Turnout'!$B88*Settings!L$8)))</f>
        <v>2068.75</v>
      </c>
      <c r="AB88" s="18">
        <f>Settings!M$3+('10 Turn Avg Turnout'!$B88*(Settings!M$4+('10 Turn Avg Turnout'!$B88*Settings!M$5)))</f>
        <v>4137.5</v>
      </c>
      <c r="AC88" s="18">
        <f>Settings!M$6+('10 Turn Avg Turnout'!$B88*(Settings!M$7+('10 Turn Avg Turnout'!$B88*Settings!M$8)))</f>
        <v>453.75</v>
      </c>
      <c r="AD88" s="18">
        <f>Settings!N$3+('10 Turn Avg Turnout'!$B88*(Settings!N$4+('10 Turn Avg Turnout'!$B88*Settings!N$5)))</f>
        <v>4137.5</v>
      </c>
      <c r="AE88" s="18">
        <f>Settings!N$6+('10 Turn Avg Turnout'!$B88*(Settings!N$7+('10 Turn Avg Turnout'!$B88*Settings!N$8)))</f>
        <v>40425</v>
      </c>
      <c r="AF88" s="4"/>
    </row>
    <row r="89" spans="1:32" x14ac:dyDescent="0.25">
      <c r="A89" s="4"/>
      <c r="B89" s="8">
        <v>86</v>
      </c>
      <c r="C89" s="18">
        <f>AVERAGE(MAX(D88*(Settings!$C$15/Settings!$C$14),Settings!$C$16),C88,C87,C86,C85,C84,C83,C82,C81,C80)</f>
        <v>0.37126888193680441</v>
      </c>
      <c r="D89" s="18">
        <f t="shared" si="2"/>
        <v>-1008.678514612011</v>
      </c>
      <c r="E89" s="18">
        <f>G89*C89</f>
        <v>17234.598514612011</v>
      </c>
      <c r="F89" s="18">
        <f t="shared" si="3"/>
        <v>16225.92</v>
      </c>
      <c r="G89" s="18">
        <f t="shared" si="3"/>
        <v>46420.800000000003</v>
      </c>
      <c r="H89" s="20">
        <f>Settings!C$3+('10 Turn Avg Turnout'!$B89*(Settings!C$4+('10 Turn Avg Turnout'!$B89*Settings!C$5)))</f>
        <v>182.56</v>
      </c>
      <c r="I89" s="18">
        <f>Settings!C$6+('10 Turn Avg Turnout'!$B89*(Settings!C$7+('10 Turn Avg Turnout'!$B89*Settings!C$8)))</f>
        <v>50</v>
      </c>
      <c r="J89" s="18">
        <f>Settings!D$3+('10 Turn Avg Turnout'!$B89*(Settings!D$4+('10 Turn Avg Turnout'!$B89*Settings!D$5)))</f>
        <v>182.56</v>
      </c>
      <c r="K89" s="18">
        <f>Settings!D$6+('10 Turn Avg Turnout'!$B89*(Settings!D$7+('10 Turn Avg Turnout'!$B89*Settings!D$8)))</f>
        <v>132.56</v>
      </c>
      <c r="L89" s="18">
        <f>Settings!E$3+('10 Turn Avg Turnout'!$B89*(Settings!E$4+('10 Turn Avg Turnout'!$B89*Settings!E$5)))</f>
        <v>512.79999999999995</v>
      </c>
      <c r="M89" s="18">
        <f>Settings!E$6+('10 Turn Avg Turnout'!$B89*(Settings!E$7+('10 Turn Avg Turnout'!$B89*Settings!E$8)))</f>
        <v>50</v>
      </c>
      <c r="N89" s="18">
        <f>Settings!F$3+('10 Turn Avg Turnout'!$B89*(Settings!F$4+('10 Turn Avg Turnout'!$B89*Settings!F$5)))</f>
        <v>512.79999999999995</v>
      </c>
      <c r="O89" s="18">
        <f>Settings!F$6+('10 Turn Avg Turnout'!$B89*(Settings!F$7+('10 Turn Avg Turnout'!$B89*Settings!F$8)))</f>
        <v>132.56</v>
      </c>
      <c r="P89" s="18">
        <f>Settings!G$3+('10 Turn Avg Turnout'!$B89*(Settings!G$4+('10 Turn Avg Turnout'!$B89*Settings!G$5)))</f>
        <v>512.79999999999995</v>
      </c>
      <c r="Q89" s="18">
        <f>Settings!G$6+('10 Turn Avg Turnout'!$B89*(Settings!G$7+('10 Turn Avg Turnout'!$B89*Settings!G$8)))</f>
        <v>215.12</v>
      </c>
      <c r="R89" s="18">
        <f>Settings!H$3+('10 Turn Avg Turnout'!$B89*(Settings!H$4+('10 Turn Avg Turnout'!$B89*Settings!H$5)))</f>
        <v>512.79999999999995</v>
      </c>
      <c r="S89" s="18">
        <f>Settings!H$6+('10 Turn Avg Turnout'!$B89*(Settings!H$7+('10 Turn Avg Turnout'!$B89*Settings!H$8)))</f>
        <v>462.8</v>
      </c>
      <c r="T89" s="18">
        <f>Settings!I$3+('10 Turn Avg Turnout'!$B89*(Settings!I$4+('10 Turn Avg Turnout'!$B89*Settings!I$5)))</f>
        <v>925.6</v>
      </c>
      <c r="U89" s="18">
        <f>Settings!I$6+('10 Turn Avg Turnout'!$B89*(Settings!I$7+('10 Turn Avg Turnout'!$B89*Settings!I$8)))</f>
        <v>132.56</v>
      </c>
      <c r="V89" s="18">
        <f>Settings!J$3+('10 Turn Avg Turnout'!$B89*(Settings!J$4+('10 Turn Avg Turnout'!$B89*Settings!J$5)))</f>
        <v>925.6</v>
      </c>
      <c r="W89" s="18">
        <f>Settings!J$6+('10 Turn Avg Turnout'!$B89*(Settings!J$7+('10 Turn Avg Turnout'!$B89*Settings!J$8)))</f>
        <v>462.8</v>
      </c>
      <c r="X89" s="18">
        <f>Settings!K$3+('10 Turn Avg Turnout'!$B89*(Settings!K$4+('10 Turn Avg Turnout'!$B89*Settings!K$5)))</f>
        <v>925.6</v>
      </c>
      <c r="Y89" s="18">
        <f>Settings!K$6+('10 Turn Avg Turnout'!$B89*(Settings!K$7+('10 Turn Avg Turnout'!$B89*Settings!K$8)))</f>
        <v>875.6</v>
      </c>
      <c r="Z89" s="18">
        <f>Settings!L$3+('10 Turn Avg Turnout'!$B89*(Settings!L$4+('10 Turn Avg Turnout'!$B89*Settings!L$5)))</f>
        <v>2576.8000000000002</v>
      </c>
      <c r="AA89" s="18">
        <f>Settings!L$6+('10 Turn Avg Turnout'!$B89*(Settings!L$7+('10 Turn Avg Turnout'!$B89*Settings!L$8)))</f>
        <v>2114</v>
      </c>
      <c r="AB89" s="18">
        <f>Settings!M$3+('10 Turn Avg Turnout'!$B89*(Settings!M$4+('10 Turn Avg Turnout'!$B89*Settings!M$5)))</f>
        <v>4228</v>
      </c>
      <c r="AC89" s="18">
        <f>Settings!M$6+('10 Turn Avg Turnout'!$B89*(Settings!M$7+('10 Turn Avg Turnout'!$B89*Settings!M$8)))</f>
        <v>462.8</v>
      </c>
      <c r="AD89" s="18">
        <f>Settings!N$3+('10 Turn Avg Turnout'!$B89*(Settings!N$4+('10 Turn Avg Turnout'!$B89*Settings!N$5)))</f>
        <v>4228</v>
      </c>
      <c r="AE89" s="18">
        <f>Settings!N$6+('10 Turn Avg Turnout'!$B89*(Settings!N$7+('10 Turn Avg Turnout'!$B89*Settings!N$8)))</f>
        <v>41330</v>
      </c>
      <c r="AF89" s="4"/>
    </row>
    <row r="90" spans="1:32" x14ac:dyDescent="0.25">
      <c r="A90" s="4"/>
      <c r="B90" s="8">
        <v>87</v>
      </c>
      <c r="C90" s="18">
        <f>AVERAGE(MAX(D89*(Settings!$C$15/Settings!$C$14),Settings!$C$16),C89,C88,C87,C86,C85,C84,C83,C82,C81)</f>
        <v>0.36877441785236426</v>
      </c>
      <c r="D90" s="18">
        <f t="shared" si="2"/>
        <v>-934.36923373278478</v>
      </c>
      <c r="E90" s="18">
        <f>G90*C90</f>
        <v>17493.349233732784</v>
      </c>
      <c r="F90" s="18">
        <f t="shared" si="3"/>
        <v>16558.98</v>
      </c>
      <c r="G90" s="18">
        <f t="shared" si="3"/>
        <v>47436.45</v>
      </c>
      <c r="H90" s="20">
        <f>Settings!C$3+('10 Turn Avg Turnout'!$B90*(Settings!C$4+('10 Turn Avg Turnout'!$B90*Settings!C$5)))</f>
        <v>184.39</v>
      </c>
      <c r="I90" s="18">
        <f>Settings!C$6+('10 Turn Avg Turnout'!$B90*(Settings!C$7+('10 Turn Avg Turnout'!$B90*Settings!C$8)))</f>
        <v>50</v>
      </c>
      <c r="J90" s="18">
        <f>Settings!D$3+('10 Turn Avg Turnout'!$B90*(Settings!D$4+('10 Turn Avg Turnout'!$B90*Settings!D$5)))</f>
        <v>184.39</v>
      </c>
      <c r="K90" s="18">
        <f>Settings!D$6+('10 Turn Avg Turnout'!$B90*(Settings!D$7+('10 Turn Avg Turnout'!$B90*Settings!D$8)))</f>
        <v>134.38999999999999</v>
      </c>
      <c r="L90" s="18">
        <f>Settings!E$3+('10 Turn Avg Turnout'!$B90*(Settings!E$4+('10 Turn Avg Turnout'!$B90*Settings!E$5)))</f>
        <v>521.95000000000005</v>
      </c>
      <c r="M90" s="18">
        <f>Settings!E$6+('10 Turn Avg Turnout'!$B90*(Settings!E$7+('10 Turn Avg Turnout'!$B90*Settings!E$8)))</f>
        <v>50</v>
      </c>
      <c r="N90" s="18">
        <f>Settings!F$3+('10 Turn Avg Turnout'!$B90*(Settings!F$4+('10 Turn Avg Turnout'!$B90*Settings!F$5)))</f>
        <v>521.95000000000005</v>
      </c>
      <c r="O90" s="18">
        <f>Settings!F$6+('10 Turn Avg Turnout'!$B90*(Settings!F$7+('10 Turn Avg Turnout'!$B90*Settings!F$8)))</f>
        <v>134.38999999999999</v>
      </c>
      <c r="P90" s="18">
        <f>Settings!G$3+('10 Turn Avg Turnout'!$B90*(Settings!G$4+('10 Turn Avg Turnout'!$B90*Settings!G$5)))</f>
        <v>521.95000000000005</v>
      </c>
      <c r="Q90" s="18">
        <f>Settings!G$6+('10 Turn Avg Turnout'!$B90*(Settings!G$7+('10 Turn Avg Turnout'!$B90*Settings!G$8)))</f>
        <v>218.78</v>
      </c>
      <c r="R90" s="18">
        <f>Settings!H$3+('10 Turn Avg Turnout'!$B90*(Settings!H$4+('10 Turn Avg Turnout'!$B90*Settings!H$5)))</f>
        <v>521.95000000000005</v>
      </c>
      <c r="S90" s="18">
        <f>Settings!H$6+('10 Turn Avg Turnout'!$B90*(Settings!H$7+('10 Turn Avg Turnout'!$B90*Settings!H$8)))</f>
        <v>471.95000000000005</v>
      </c>
      <c r="T90" s="18">
        <f>Settings!I$3+('10 Turn Avg Turnout'!$B90*(Settings!I$4+('10 Turn Avg Turnout'!$B90*Settings!I$5)))</f>
        <v>943.90000000000009</v>
      </c>
      <c r="U90" s="18">
        <f>Settings!I$6+('10 Turn Avg Turnout'!$B90*(Settings!I$7+('10 Turn Avg Turnout'!$B90*Settings!I$8)))</f>
        <v>134.38999999999999</v>
      </c>
      <c r="V90" s="18">
        <f>Settings!J$3+('10 Turn Avg Turnout'!$B90*(Settings!J$4+('10 Turn Avg Turnout'!$B90*Settings!J$5)))</f>
        <v>943.90000000000009</v>
      </c>
      <c r="W90" s="18">
        <f>Settings!J$6+('10 Turn Avg Turnout'!$B90*(Settings!J$7+('10 Turn Avg Turnout'!$B90*Settings!J$8)))</f>
        <v>471.95000000000005</v>
      </c>
      <c r="X90" s="18">
        <f>Settings!K$3+('10 Turn Avg Turnout'!$B90*(Settings!K$4+('10 Turn Avg Turnout'!$B90*Settings!K$5)))</f>
        <v>943.90000000000009</v>
      </c>
      <c r="Y90" s="18">
        <f>Settings!K$6+('10 Turn Avg Turnout'!$B90*(Settings!K$7+('10 Turn Avg Turnout'!$B90*Settings!K$8)))</f>
        <v>893.90000000000009</v>
      </c>
      <c r="Z90" s="18">
        <f>Settings!L$3+('10 Turn Avg Turnout'!$B90*(Settings!L$4+('10 Turn Avg Turnout'!$B90*Settings!L$5)))</f>
        <v>2631.7</v>
      </c>
      <c r="AA90" s="18">
        <f>Settings!L$6+('10 Turn Avg Turnout'!$B90*(Settings!L$7+('10 Turn Avg Turnout'!$B90*Settings!L$8)))</f>
        <v>2159.75</v>
      </c>
      <c r="AB90" s="18">
        <f>Settings!M$3+('10 Turn Avg Turnout'!$B90*(Settings!M$4+('10 Turn Avg Turnout'!$B90*Settings!M$5)))</f>
        <v>4319.5</v>
      </c>
      <c r="AC90" s="18">
        <f>Settings!M$6+('10 Turn Avg Turnout'!$B90*(Settings!M$7+('10 Turn Avg Turnout'!$B90*Settings!M$8)))</f>
        <v>471.95000000000005</v>
      </c>
      <c r="AD90" s="18">
        <f>Settings!N$3+('10 Turn Avg Turnout'!$B90*(Settings!N$4+('10 Turn Avg Turnout'!$B90*Settings!N$5)))</f>
        <v>4319.5</v>
      </c>
      <c r="AE90" s="18">
        <f>Settings!N$6+('10 Turn Avg Turnout'!$B90*(Settings!N$7+('10 Turn Avg Turnout'!$B90*Settings!N$8)))</f>
        <v>42245</v>
      </c>
      <c r="AF90" s="4"/>
    </row>
    <row r="91" spans="1:32" x14ac:dyDescent="0.25">
      <c r="A91" s="4"/>
      <c r="B91" s="8">
        <v>88</v>
      </c>
      <c r="C91" s="18">
        <f>AVERAGE(MAX(D90*(Settings!$C$15/Settings!$C$14),Settings!$C$16),C90,C89,C88,C87,C86,C85,C84,C83,C82)</f>
        <v>0.3663312640977287</v>
      </c>
      <c r="D91" s="18">
        <f t="shared" si="2"/>
        <v>-857.90531822104458</v>
      </c>
      <c r="E91" s="18">
        <f>G91*C91</f>
        <v>17753.585318221045</v>
      </c>
      <c r="F91" s="18">
        <f t="shared" si="3"/>
        <v>16895.68</v>
      </c>
      <c r="G91" s="18">
        <f t="shared" si="3"/>
        <v>48463.199999999997</v>
      </c>
      <c r="H91" s="20">
        <f>Settings!C$3+('10 Turn Avg Turnout'!$B91*(Settings!C$4+('10 Turn Avg Turnout'!$B91*Settings!C$5)))</f>
        <v>186.24</v>
      </c>
      <c r="I91" s="18">
        <f>Settings!C$6+('10 Turn Avg Turnout'!$B91*(Settings!C$7+('10 Turn Avg Turnout'!$B91*Settings!C$8)))</f>
        <v>50</v>
      </c>
      <c r="J91" s="18">
        <f>Settings!D$3+('10 Turn Avg Turnout'!$B91*(Settings!D$4+('10 Turn Avg Turnout'!$B91*Settings!D$5)))</f>
        <v>186.24</v>
      </c>
      <c r="K91" s="18">
        <f>Settings!D$6+('10 Turn Avg Turnout'!$B91*(Settings!D$7+('10 Turn Avg Turnout'!$B91*Settings!D$8)))</f>
        <v>136.24</v>
      </c>
      <c r="L91" s="18">
        <f>Settings!E$3+('10 Turn Avg Turnout'!$B91*(Settings!E$4+('10 Turn Avg Turnout'!$B91*Settings!E$5)))</f>
        <v>531.20000000000005</v>
      </c>
      <c r="M91" s="18">
        <f>Settings!E$6+('10 Turn Avg Turnout'!$B91*(Settings!E$7+('10 Turn Avg Turnout'!$B91*Settings!E$8)))</f>
        <v>50</v>
      </c>
      <c r="N91" s="18">
        <f>Settings!F$3+('10 Turn Avg Turnout'!$B91*(Settings!F$4+('10 Turn Avg Turnout'!$B91*Settings!F$5)))</f>
        <v>531.20000000000005</v>
      </c>
      <c r="O91" s="18">
        <f>Settings!F$6+('10 Turn Avg Turnout'!$B91*(Settings!F$7+('10 Turn Avg Turnout'!$B91*Settings!F$8)))</f>
        <v>136.24</v>
      </c>
      <c r="P91" s="18">
        <f>Settings!G$3+('10 Turn Avg Turnout'!$B91*(Settings!G$4+('10 Turn Avg Turnout'!$B91*Settings!G$5)))</f>
        <v>531.20000000000005</v>
      </c>
      <c r="Q91" s="18">
        <f>Settings!G$6+('10 Turn Avg Turnout'!$B91*(Settings!G$7+('10 Turn Avg Turnout'!$B91*Settings!G$8)))</f>
        <v>222.48</v>
      </c>
      <c r="R91" s="18">
        <f>Settings!H$3+('10 Turn Avg Turnout'!$B91*(Settings!H$4+('10 Turn Avg Turnout'!$B91*Settings!H$5)))</f>
        <v>531.20000000000005</v>
      </c>
      <c r="S91" s="18">
        <f>Settings!H$6+('10 Turn Avg Turnout'!$B91*(Settings!H$7+('10 Turn Avg Turnout'!$B91*Settings!H$8)))</f>
        <v>481.20000000000005</v>
      </c>
      <c r="T91" s="18">
        <f>Settings!I$3+('10 Turn Avg Turnout'!$B91*(Settings!I$4+('10 Turn Avg Turnout'!$B91*Settings!I$5)))</f>
        <v>962.40000000000009</v>
      </c>
      <c r="U91" s="18">
        <f>Settings!I$6+('10 Turn Avg Turnout'!$B91*(Settings!I$7+('10 Turn Avg Turnout'!$B91*Settings!I$8)))</f>
        <v>136.24</v>
      </c>
      <c r="V91" s="18">
        <f>Settings!J$3+('10 Turn Avg Turnout'!$B91*(Settings!J$4+('10 Turn Avg Turnout'!$B91*Settings!J$5)))</f>
        <v>962.40000000000009</v>
      </c>
      <c r="W91" s="18">
        <f>Settings!J$6+('10 Turn Avg Turnout'!$B91*(Settings!J$7+('10 Turn Avg Turnout'!$B91*Settings!J$8)))</f>
        <v>481.20000000000005</v>
      </c>
      <c r="X91" s="18">
        <f>Settings!K$3+('10 Turn Avg Turnout'!$B91*(Settings!K$4+('10 Turn Avg Turnout'!$B91*Settings!K$5)))</f>
        <v>962.40000000000009</v>
      </c>
      <c r="Y91" s="18">
        <f>Settings!K$6+('10 Turn Avg Turnout'!$B91*(Settings!K$7+('10 Turn Avg Turnout'!$B91*Settings!K$8)))</f>
        <v>912.40000000000009</v>
      </c>
      <c r="Z91" s="18">
        <f>Settings!L$3+('10 Turn Avg Turnout'!$B91*(Settings!L$4+('10 Turn Avg Turnout'!$B91*Settings!L$5)))</f>
        <v>2687.2</v>
      </c>
      <c r="AA91" s="18">
        <f>Settings!L$6+('10 Turn Avg Turnout'!$B91*(Settings!L$7+('10 Turn Avg Turnout'!$B91*Settings!L$8)))</f>
        <v>2206</v>
      </c>
      <c r="AB91" s="18">
        <f>Settings!M$3+('10 Turn Avg Turnout'!$B91*(Settings!M$4+('10 Turn Avg Turnout'!$B91*Settings!M$5)))</f>
        <v>4412</v>
      </c>
      <c r="AC91" s="18">
        <f>Settings!M$6+('10 Turn Avg Turnout'!$B91*(Settings!M$7+('10 Turn Avg Turnout'!$B91*Settings!M$8)))</f>
        <v>481.20000000000005</v>
      </c>
      <c r="AD91" s="18">
        <f>Settings!N$3+('10 Turn Avg Turnout'!$B91*(Settings!N$4+('10 Turn Avg Turnout'!$B91*Settings!N$5)))</f>
        <v>4412</v>
      </c>
      <c r="AE91" s="18">
        <f>Settings!N$6+('10 Turn Avg Turnout'!$B91*(Settings!N$7+('10 Turn Avg Turnout'!$B91*Settings!N$8)))</f>
        <v>43170</v>
      </c>
      <c r="AF91" s="4"/>
    </row>
    <row r="92" spans="1:32" x14ac:dyDescent="0.25">
      <c r="A92" s="4"/>
      <c r="B92" s="8">
        <v>89</v>
      </c>
      <c r="C92" s="18">
        <f>AVERAGE(MAX(D91*(Settings!$C$15/Settings!$C$14),Settings!$C$16),C91,C90,C89,C88,C87,C86,C85,C84,C83)</f>
        <v>0.36393836525475254</v>
      </c>
      <c r="D92" s="18">
        <f t="shared" si="2"/>
        <v>-779.31121539376909</v>
      </c>
      <c r="E92" s="18">
        <f>G92*C92</f>
        <v>18015.33121539377</v>
      </c>
      <c r="F92" s="18">
        <f t="shared" si="3"/>
        <v>17236.02</v>
      </c>
      <c r="G92" s="18">
        <f t="shared" si="3"/>
        <v>49501.05</v>
      </c>
      <c r="H92" s="20">
        <f>Settings!C$3+('10 Turn Avg Turnout'!$B92*(Settings!C$4+('10 Turn Avg Turnout'!$B92*Settings!C$5)))</f>
        <v>188.11</v>
      </c>
      <c r="I92" s="18">
        <f>Settings!C$6+('10 Turn Avg Turnout'!$B92*(Settings!C$7+('10 Turn Avg Turnout'!$B92*Settings!C$8)))</f>
        <v>50</v>
      </c>
      <c r="J92" s="18">
        <f>Settings!D$3+('10 Turn Avg Turnout'!$B92*(Settings!D$4+('10 Turn Avg Turnout'!$B92*Settings!D$5)))</f>
        <v>188.11</v>
      </c>
      <c r="K92" s="18">
        <f>Settings!D$6+('10 Turn Avg Turnout'!$B92*(Settings!D$7+('10 Turn Avg Turnout'!$B92*Settings!D$8)))</f>
        <v>138.11000000000001</v>
      </c>
      <c r="L92" s="18">
        <f>Settings!E$3+('10 Turn Avg Turnout'!$B92*(Settings!E$4+('10 Turn Avg Turnout'!$B92*Settings!E$5)))</f>
        <v>540.54999999999995</v>
      </c>
      <c r="M92" s="18">
        <f>Settings!E$6+('10 Turn Avg Turnout'!$B92*(Settings!E$7+('10 Turn Avg Turnout'!$B92*Settings!E$8)))</f>
        <v>50</v>
      </c>
      <c r="N92" s="18">
        <f>Settings!F$3+('10 Turn Avg Turnout'!$B92*(Settings!F$4+('10 Turn Avg Turnout'!$B92*Settings!F$5)))</f>
        <v>540.54999999999995</v>
      </c>
      <c r="O92" s="18">
        <f>Settings!F$6+('10 Turn Avg Turnout'!$B92*(Settings!F$7+('10 Turn Avg Turnout'!$B92*Settings!F$8)))</f>
        <v>138.11000000000001</v>
      </c>
      <c r="P92" s="18">
        <f>Settings!G$3+('10 Turn Avg Turnout'!$B92*(Settings!G$4+('10 Turn Avg Turnout'!$B92*Settings!G$5)))</f>
        <v>540.54999999999995</v>
      </c>
      <c r="Q92" s="18">
        <f>Settings!G$6+('10 Turn Avg Turnout'!$B92*(Settings!G$7+('10 Turn Avg Turnout'!$B92*Settings!G$8)))</f>
        <v>226.22</v>
      </c>
      <c r="R92" s="18">
        <f>Settings!H$3+('10 Turn Avg Turnout'!$B92*(Settings!H$4+('10 Turn Avg Turnout'!$B92*Settings!H$5)))</f>
        <v>540.54999999999995</v>
      </c>
      <c r="S92" s="18">
        <f>Settings!H$6+('10 Turn Avg Turnout'!$B92*(Settings!H$7+('10 Turn Avg Turnout'!$B92*Settings!H$8)))</f>
        <v>490.55</v>
      </c>
      <c r="T92" s="18">
        <f>Settings!I$3+('10 Turn Avg Turnout'!$B92*(Settings!I$4+('10 Turn Avg Turnout'!$B92*Settings!I$5)))</f>
        <v>981.1</v>
      </c>
      <c r="U92" s="18">
        <f>Settings!I$6+('10 Turn Avg Turnout'!$B92*(Settings!I$7+('10 Turn Avg Turnout'!$B92*Settings!I$8)))</f>
        <v>138.11000000000001</v>
      </c>
      <c r="V92" s="18">
        <f>Settings!J$3+('10 Turn Avg Turnout'!$B92*(Settings!J$4+('10 Turn Avg Turnout'!$B92*Settings!J$5)))</f>
        <v>981.1</v>
      </c>
      <c r="W92" s="18">
        <f>Settings!J$6+('10 Turn Avg Turnout'!$B92*(Settings!J$7+('10 Turn Avg Turnout'!$B92*Settings!J$8)))</f>
        <v>490.55</v>
      </c>
      <c r="X92" s="18">
        <f>Settings!K$3+('10 Turn Avg Turnout'!$B92*(Settings!K$4+('10 Turn Avg Turnout'!$B92*Settings!K$5)))</f>
        <v>981.1</v>
      </c>
      <c r="Y92" s="18">
        <f>Settings!K$6+('10 Turn Avg Turnout'!$B92*(Settings!K$7+('10 Turn Avg Turnout'!$B92*Settings!K$8)))</f>
        <v>931.1</v>
      </c>
      <c r="Z92" s="18">
        <f>Settings!L$3+('10 Turn Avg Turnout'!$B92*(Settings!L$4+('10 Turn Avg Turnout'!$B92*Settings!L$5)))</f>
        <v>2743.2999999999997</v>
      </c>
      <c r="AA92" s="18">
        <f>Settings!L$6+('10 Turn Avg Turnout'!$B92*(Settings!L$7+('10 Turn Avg Turnout'!$B92*Settings!L$8)))</f>
        <v>2252.75</v>
      </c>
      <c r="AB92" s="18">
        <f>Settings!M$3+('10 Turn Avg Turnout'!$B92*(Settings!M$4+('10 Turn Avg Turnout'!$B92*Settings!M$5)))</f>
        <v>4505.5</v>
      </c>
      <c r="AC92" s="18">
        <f>Settings!M$6+('10 Turn Avg Turnout'!$B92*(Settings!M$7+('10 Turn Avg Turnout'!$B92*Settings!M$8)))</f>
        <v>490.55</v>
      </c>
      <c r="AD92" s="18">
        <f>Settings!N$3+('10 Turn Avg Turnout'!$B92*(Settings!N$4+('10 Turn Avg Turnout'!$B92*Settings!N$5)))</f>
        <v>4505.5</v>
      </c>
      <c r="AE92" s="18">
        <f>Settings!N$6+('10 Turn Avg Turnout'!$B92*(Settings!N$7+('10 Turn Avg Turnout'!$B92*Settings!N$8)))</f>
        <v>44105</v>
      </c>
      <c r="AF92" s="4"/>
    </row>
    <row r="93" spans="1:32" x14ac:dyDescent="0.25">
      <c r="A93" s="4"/>
      <c r="B93" s="8">
        <v>90</v>
      </c>
      <c r="C93" s="18">
        <f>AVERAGE(MAX(D92*(Settings!$C$15/Settings!$C$14),Settings!$C$16),C92,C91,C90,C89,C88,C87,C86,C85,C84)</f>
        <v>0.36159468761739449</v>
      </c>
      <c r="D93" s="18">
        <f t="shared" si="2"/>
        <v>-698.61145905929152</v>
      </c>
      <c r="E93" s="18">
        <f>G93*C93</f>
        <v>18278.611459059292</v>
      </c>
      <c r="F93" s="18">
        <f t="shared" si="3"/>
        <v>17580</v>
      </c>
      <c r="G93" s="18">
        <f t="shared" si="3"/>
        <v>50550</v>
      </c>
      <c r="H93" s="20">
        <f>Settings!C$3+('10 Turn Avg Turnout'!$B93*(Settings!C$4+('10 Turn Avg Turnout'!$B93*Settings!C$5)))</f>
        <v>190</v>
      </c>
      <c r="I93" s="18">
        <f>Settings!C$6+('10 Turn Avg Turnout'!$B93*(Settings!C$7+('10 Turn Avg Turnout'!$B93*Settings!C$8)))</f>
        <v>50</v>
      </c>
      <c r="J93" s="18">
        <f>Settings!D$3+('10 Turn Avg Turnout'!$B93*(Settings!D$4+('10 Turn Avg Turnout'!$B93*Settings!D$5)))</f>
        <v>190</v>
      </c>
      <c r="K93" s="18">
        <f>Settings!D$6+('10 Turn Avg Turnout'!$B93*(Settings!D$7+('10 Turn Avg Turnout'!$B93*Settings!D$8)))</f>
        <v>140</v>
      </c>
      <c r="L93" s="18">
        <f>Settings!E$3+('10 Turn Avg Turnout'!$B93*(Settings!E$4+('10 Turn Avg Turnout'!$B93*Settings!E$5)))</f>
        <v>550</v>
      </c>
      <c r="M93" s="18">
        <f>Settings!E$6+('10 Turn Avg Turnout'!$B93*(Settings!E$7+('10 Turn Avg Turnout'!$B93*Settings!E$8)))</f>
        <v>50</v>
      </c>
      <c r="N93" s="18">
        <f>Settings!F$3+('10 Turn Avg Turnout'!$B93*(Settings!F$4+('10 Turn Avg Turnout'!$B93*Settings!F$5)))</f>
        <v>550</v>
      </c>
      <c r="O93" s="18">
        <f>Settings!F$6+('10 Turn Avg Turnout'!$B93*(Settings!F$7+('10 Turn Avg Turnout'!$B93*Settings!F$8)))</f>
        <v>140</v>
      </c>
      <c r="P93" s="18">
        <f>Settings!G$3+('10 Turn Avg Turnout'!$B93*(Settings!G$4+('10 Turn Avg Turnout'!$B93*Settings!G$5)))</f>
        <v>550</v>
      </c>
      <c r="Q93" s="18">
        <f>Settings!G$6+('10 Turn Avg Turnout'!$B93*(Settings!G$7+('10 Turn Avg Turnout'!$B93*Settings!G$8)))</f>
        <v>230</v>
      </c>
      <c r="R93" s="18">
        <f>Settings!H$3+('10 Turn Avg Turnout'!$B93*(Settings!H$4+('10 Turn Avg Turnout'!$B93*Settings!H$5)))</f>
        <v>550</v>
      </c>
      <c r="S93" s="18">
        <f>Settings!H$6+('10 Turn Avg Turnout'!$B93*(Settings!H$7+('10 Turn Avg Turnout'!$B93*Settings!H$8)))</f>
        <v>500</v>
      </c>
      <c r="T93" s="18">
        <f>Settings!I$3+('10 Turn Avg Turnout'!$B93*(Settings!I$4+('10 Turn Avg Turnout'!$B93*Settings!I$5)))</f>
        <v>1000</v>
      </c>
      <c r="U93" s="18">
        <f>Settings!I$6+('10 Turn Avg Turnout'!$B93*(Settings!I$7+('10 Turn Avg Turnout'!$B93*Settings!I$8)))</f>
        <v>140</v>
      </c>
      <c r="V93" s="18">
        <f>Settings!J$3+('10 Turn Avg Turnout'!$B93*(Settings!J$4+('10 Turn Avg Turnout'!$B93*Settings!J$5)))</f>
        <v>1000</v>
      </c>
      <c r="W93" s="18">
        <f>Settings!J$6+('10 Turn Avg Turnout'!$B93*(Settings!J$7+('10 Turn Avg Turnout'!$B93*Settings!J$8)))</f>
        <v>500</v>
      </c>
      <c r="X93" s="18">
        <f>Settings!K$3+('10 Turn Avg Turnout'!$B93*(Settings!K$4+('10 Turn Avg Turnout'!$B93*Settings!K$5)))</f>
        <v>1000</v>
      </c>
      <c r="Y93" s="18">
        <f>Settings!K$6+('10 Turn Avg Turnout'!$B93*(Settings!K$7+('10 Turn Avg Turnout'!$B93*Settings!K$8)))</f>
        <v>950</v>
      </c>
      <c r="Z93" s="18">
        <f>Settings!L$3+('10 Turn Avg Turnout'!$B93*(Settings!L$4+('10 Turn Avg Turnout'!$B93*Settings!L$5)))</f>
        <v>2800</v>
      </c>
      <c r="AA93" s="18">
        <f>Settings!L$6+('10 Turn Avg Turnout'!$B93*(Settings!L$7+('10 Turn Avg Turnout'!$B93*Settings!L$8)))</f>
        <v>2300</v>
      </c>
      <c r="AB93" s="18">
        <f>Settings!M$3+('10 Turn Avg Turnout'!$B93*(Settings!M$4+('10 Turn Avg Turnout'!$B93*Settings!M$5)))</f>
        <v>4600</v>
      </c>
      <c r="AC93" s="18">
        <f>Settings!M$6+('10 Turn Avg Turnout'!$B93*(Settings!M$7+('10 Turn Avg Turnout'!$B93*Settings!M$8)))</f>
        <v>500</v>
      </c>
      <c r="AD93" s="18">
        <f>Settings!N$3+('10 Turn Avg Turnout'!$B93*(Settings!N$4+('10 Turn Avg Turnout'!$B93*Settings!N$5)))</f>
        <v>4600</v>
      </c>
      <c r="AE93" s="18">
        <f>Settings!N$6+('10 Turn Avg Turnout'!$B93*(Settings!N$7+('10 Turn Avg Turnout'!$B93*Settings!N$8)))</f>
        <v>45050</v>
      </c>
      <c r="AF93" s="4"/>
    </row>
    <row r="94" spans="1:32" x14ac:dyDescent="0.25">
      <c r="A94" s="4"/>
      <c r="B94" s="8">
        <v>91</v>
      </c>
      <c r="C94" s="18">
        <f>AVERAGE(MAX(D93*(Settings!$C$15/Settings!$C$14),Settings!$C$16),C93,C92,C91,C90,C89,C88,C87,C86,C85)</f>
        <v>0.35929921873327608</v>
      </c>
      <c r="D94" s="18">
        <f t="shared" si="2"/>
        <v>-615.83064378531708</v>
      </c>
      <c r="E94" s="18">
        <f>G94*C94</f>
        <v>18543.450643785316</v>
      </c>
      <c r="F94" s="18">
        <f t="shared" si="3"/>
        <v>17927.62</v>
      </c>
      <c r="G94" s="18">
        <f t="shared" si="3"/>
        <v>51610.05</v>
      </c>
      <c r="H94" s="20">
        <f>Settings!C$3+('10 Turn Avg Turnout'!$B94*(Settings!C$4+('10 Turn Avg Turnout'!$B94*Settings!C$5)))</f>
        <v>191.91</v>
      </c>
      <c r="I94" s="18">
        <f>Settings!C$6+('10 Turn Avg Turnout'!$B94*(Settings!C$7+('10 Turn Avg Turnout'!$B94*Settings!C$8)))</f>
        <v>50</v>
      </c>
      <c r="J94" s="18">
        <f>Settings!D$3+('10 Turn Avg Turnout'!$B94*(Settings!D$4+('10 Turn Avg Turnout'!$B94*Settings!D$5)))</f>
        <v>191.91</v>
      </c>
      <c r="K94" s="18">
        <f>Settings!D$6+('10 Turn Avg Turnout'!$B94*(Settings!D$7+('10 Turn Avg Turnout'!$B94*Settings!D$8)))</f>
        <v>141.91</v>
      </c>
      <c r="L94" s="18">
        <f>Settings!E$3+('10 Turn Avg Turnout'!$B94*(Settings!E$4+('10 Turn Avg Turnout'!$B94*Settings!E$5)))</f>
        <v>559.54999999999995</v>
      </c>
      <c r="M94" s="18">
        <f>Settings!E$6+('10 Turn Avg Turnout'!$B94*(Settings!E$7+('10 Turn Avg Turnout'!$B94*Settings!E$8)))</f>
        <v>50</v>
      </c>
      <c r="N94" s="18">
        <f>Settings!F$3+('10 Turn Avg Turnout'!$B94*(Settings!F$4+('10 Turn Avg Turnout'!$B94*Settings!F$5)))</f>
        <v>559.54999999999995</v>
      </c>
      <c r="O94" s="18">
        <f>Settings!F$6+('10 Turn Avg Turnout'!$B94*(Settings!F$7+('10 Turn Avg Turnout'!$B94*Settings!F$8)))</f>
        <v>141.91</v>
      </c>
      <c r="P94" s="18">
        <f>Settings!G$3+('10 Turn Avg Turnout'!$B94*(Settings!G$4+('10 Turn Avg Turnout'!$B94*Settings!G$5)))</f>
        <v>559.54999999999995</v>
      </c>
      <c r="Q94" s="18">
        <f>Settings!G$6+('10 Turn Avg Turnout'!$B94*(Settings!G$7+('10 Turn Avg Turnout'!$B94*Settings!G$8)))</f>
        <v>233.82</v>
      </c>
      <c r="R94" s="18">
        <f>Settings!H$3+('10 Turn Avg Turnout'!$B94*(Settings!H$4+('10 Turn Avg Turnout'!$B94*Settings!H$5)))</f>
        <v>559.54999999999995</v>
      </c>
      <c r="S94" s="18">
        <f>Settings!H$6+('10 Turn Avg Turnout'!$B94*(Settings!H$7+('10 Turn Avg Turnout'!$B94*Settings!H$8)))</f>
        <v>509.55</v>
      </c>
      <c r="T94" s="18">
        <f>Settings!I$3+('10 Turn Avg Turnout'!$B94*(Settings!I$4+('10 Turn Avg Turnout'!$B94*Settings!I$5)))</f>
        <v>1019.1</v>
      </c>
      <c r="U94" s="18">
        <f>Settings!I$6+('10 Turn Avg Turnout'!$B94*(Settings!I$7+('10 Turn Avg Turnout'!$B94*Settings!I$8)))</f>
        <v>141.91</v>
      </c>
      <c r="V94" s="18">
        <f>Settings!J$3+('10 Turn Avg Turnout'!$B94*(Settings!J$4+('10 Turn Avg Turnout'!$B94*Settings!J$5)))</f>
        <v>1019.1</v>
      </c>
      <c r="W94" s="18">
        <f>Settings!J$6+('10 Turn Avg Turnout'!$B94*(Settings!J$7+('10 Turn Avg Turnout'!$B94*Settings!J$8)))</f>
        <v>509.55</v>
      </c>
      <c r="X94" s="18">
        <f>Settings!K$3+('10 Turn Avg Turnout'!$B94*(Settings!K$4+('10 Turn Avg Turnout'!$B94*Settings!K$5)))</f>
        <v>1019.1</v>
      </c>
      <c r="Y94" s="18">
        <f>Settings!K$6+('10 Turn Avg Turnout'!$B94*(Settings!K$7+('10 Turn Avg Turnout'!$B94*Settings!K$8)))</f>
        <v>969.1</v>
      </c>
      <c r="Z94" s="18">
        <f>Settings!L$3+('10 Turn Avg Turnout'!$B94*(Settings!L$4+('10 Turn Avg Turnout'!$B94*Settings!L$5)))</f>
        <v>2857.3</v>
      </c>
      <c r="AA94" s="18">
        <f>Settings!L$6+('10 Turn Avg Turnout'!$B94*(Settings!L$7+('10 Turn Avg Turnout'!$B94*Settings!L$8)))</f>
        <v>2347.75</v>
      </c>
      <c r="AB94" s="18">
        <f>Settings!M$3+('10 Turn Avg Turnout'!$B94*(Settings!M$4+('10 Turn Avg Turnout'!$B94*Settings!M$5)))</f>
        <v>4695.5</v>
      </c>
      <c r="AC94" s="18">
        <f>Settings!M$6+('10 Turn Avg Turnout'!$B94*(Settings!M$7+('10 Turn Avg Turnout'!$B94*Settings!M$8)))</f>
        <v>509.55</v>
      </c>
      <c r="AD94" s="18">
        <f>Settings!N$3+('10 Turn Avg Turnout'!$B94*(Settings!N$4+('10 Turn Avg Turnout'!$B94*Settings!N$5)))</f>
        <v>4695.5</v>
      </c>
      <c r="AE94" s="18">
        <f>Settings!N$6+('10 Turn Avg Turnout'!$B94*(Settings!N$7+('10 Turn Avg Turnout'!$B94*Settings!N$8)))</f>
        <v>46005</v>
      </c>
      <c r="AF94" s="4"/>
    </row>
    <row r="95" spans="1:32" x14ac:dyDescent="0.25">
      <c r="A95" s="4"/>
      <c r="B95" s="8">
        <v>92</v>
      </c>
      <c r="C95" s="18">
        <f>AVERAGE(MAX(D94*(Settings!$C$15/Settings!$C$14),Settings!$C$16),C94,C93,C92,C91,C90,C89,C88,C87,C86)</f>
        <v>0.35705096696359451</v>
      </c>
      <c r="D95" s="18">
        <f t="shared" si="2"/>
        <v>-530.99340080251204</v>
      </c>
      <c r="E95" s="18">
        <f>G95*C95</f>
        <v>18809.873400802513</v>
      </c>
      <c r="F95" s="18">
        <f t="shared" si="3"/>
        <v>18278.88</v>
      </c>
      <c r="G95" s="18">
        <f t="shared" si="3"/>
        <v>52681.2</v>
      </c>
      <c r="H95" s="20">
        <f>Settings!C$3+('10 Turn Avg Turnout'!$B95*(Settings!C$4+('10 Turn Avg Turnout'!$B95*Settings!C$5)))</f>
        <v>193.84</v>
      </c>
      <c r="I95" s="18">
        <f>Settings!C$6+('10 Turn Avg Turnout'!$B95*(Settings!C$7+('10 Turn Avg Turnout'!$B95*Settings!C$8)))</f>
        <v>50</v>
      </c>
      <c r="J95" s="18">
        <f>Settings!D$3+('10 Turn Avg Turnout'!$B95*(Settings!D$4+('10 Turn Avg Turnout'!$B95*Settings!D$5)))</f>
        <v>193.84</v>
      </c>
      <c r="K95" s="18">
        <f>Settings!D$6+('10 Turn Avg Turnout'!$B95*(Settings!D$7+('10 Turn Avg Turnout'!$B95*Settings!D$8)))</f>
        <v>143.84</v>
      </c>
      <c r="L95" s="18">
        <f>Settings!E$3+('10 Turn Avg Turnout'!$B95*(Settings!E$4+('10 Turn Avg Turnout'!$B95*Settings!E$5)))</f>
        <v>569.20000000000005</v>
      </c>
      <c r="M95" s="18">
        <f>Settings!E$6+('10 Turn Avg Turnout'!$B95*(Settings!E$7+('10 Turn Avg Turnout'!$B95*Settings!E$8)))</f>
        <v>50</v>
      </c>
      <c r="N95" s="18">
        <f>Settings!F$3+('10 Turn Avg Turnout'!$B95*(Settings!F$4+('10 Turn Avg Turnout'!$B95*Settings!F$5)))</f>
        <v>569.20000000000005</v>
      </c>
      <c r="O95" s="18">
        <f>Settings!F$6+('10 Turn Avg Turnout'!$B95*(Settings!F$7+('10 Turn Avg Turnout'!$B95*Settings!F$8)))</f>
        <v>143.84</v>
      </c>
      <c r="P95" s="18">
        <f>Settings!G$3+('10 Turn Avg Turnout'!$B95*(Settings!G$4+('10 Turn Avg Turnout'!$B95*Settings!G$5)))</f>
        <v>569.20000000000005</v>
      </c>
      <c r="Q95" s="18">
        <f>Settings!G$6+('10 Turn Avg Turnout'!$B95*(Settings!G$7+('10 Turn Avg Turnout'!$B95*Settings!G$8)))</f>
        <v>237.68</v>
      </c>
      <c r="R95" s="18">
        <f>Settings!H$3+('10 Turn Avg Turnout'!$B95*(Settings!H$4+('10 Turn Avg Turnout'!$B95*Settings!H$5)))</f>
        <v>569.20000000000005</v>
      </c>
      <c r="S95" s="18">
        <f>Settings!H$6+('10 Turn Avg Turnout'!$B95*(Settings!H$7+('10 Turn Avg Turnout'!$B95*Settings!H$8)))</f>
        <v>519.20000000000005</v>
      </c>
      <c r="T95" s="18">
        <f>Settings!I$3+('10 Turn Avg Turnout'!$B95*(Settings!I$4+('10 Turn Avg Turnout'!$B95*Settings!I$5)))</f>
        <v>1038.4000000000001</v>
      </c>
      <c r="U95" s="18">
        <f>Settings!I$6+('10 Turn Avg Turnout'!$B95*(Settings!I$7+('10 Turn Avg Turnout'!$B95*Settings!I$8)))</f>
        <v>143.84</v>
      </c>
      <c r="V95" s="18">
        <f>Settings!J$3+('10 Turn Avg Turnout'!$B95*(Settings!J$4+('10 Turn Avg Turnout'!$B95*Settings!J$5)))</f>
        <v>1038.4000000000001</v>
      </c>
      <c r="W95" s="18">
        <f>Settings!J$6+('10 Turn Avg Turnout'!$B95*(Settings!J$7+('10 Turn Avg Turnout'!$B95*Settings!J$8)))</f>
        <v>519.20000000000005</v>
      </c>
      <c r="X95" s="18">
        <f>Settings!K$3+('10 Turn Avg Turnout'!$B95*(Settings!K$4+('10 Turn Avg Turnout'!$B95*Settings!K$5)))</f>
        <v>1038.4000000000001</v>
      </c>
      <c r="Y95" s="18">
        <f>Settings!K$6+('10 Turn Avg Turnout'!$B95*(Settings!K$7+('10 Turn Avg Turnout'!$B95*Settings!K$8)))</f>
        <v>988.40000000000009</v>
      </c>
      <c r="Z95" s="18">
        <f>Settings!L$3+('10 Turn Avg Turnout'!$B95*(Settings!L$4+('10 Turn Avg Turnout'!$B95*Settings!L$5)))</f>
        <v>2915.2</v>
      </c>
      <c r="AA95" s="18">
        <f>Settings!L$6+('10 Turn Avg Turnout'!$B95*(Settings!L$7+('10 Turn Avg Turnout'!$B95*Settings!L$8)))</f>
        <v>2396</v>
      </c>
      <c r="AB95" s="18">
        <f>Settings!M$3+('10 Turn Avg Turnout'!$B95*(Settings!M$4+('10 Turn Avg Turnout'!$B95*Settings!M$5)))</f>
        <v>4792</v>
      </c>
      <c r="AC95" s="18">
        <f>Settings!M$6+('10 Turn Avg Turnout'!$B95*(Settings!M$7+('10 Turn Avg Turnout'!$B95*Settings!M$8)))</f>
        <v>519.20000000000005</v>
      </c>
      <c r="AD95" s="18">
        <f>Settings!N$3+('10 Turn Avg Turnout'!$B95*(Settings!N$4+('10 Turn Avg Turnout'!$B95*Settings!N$5)))</f>
        <v>4792</v>
      </c>
      <c r="AE95" s="18">
        <f>Settings!N$6+('10 Turn Avg Turnout'!$B95*(Settings!N$7+('10 Turn Avg Turnout'!$B95*Settings!N$8)))</f>
        <v>46970</v>
      </c>
      <c r="AF95" s="4"/>
    </row>
    <row r="96" spans="1:32" x14ac:dyDescent="0.25">
      <c r="A96" s="4"/>
      <c r="B96" s="8">
        <v>93</v>
      </c>
      <c r="C96" s="18">
        <f>AVERAGE(MAX(D95*(Settings!$C$15/Settings!$C$14),Settings!$C$16),C95,C94,C93,C92,C91,C90,C89,C88,C87)</f>
        <v>0.3548489610590298</v>
      </c>
      <c r="D96" s="18">
        <f t="shared" si="2"/>
        <v>-444.12437544909699</v>
      </c>
      <c r="E96" s="18">
        <f>G96*C96</f>
        <v>19077.904375449096</v>
      </c>
      <c r="F96" s="18">
        <f t="shared" si="3"/>
        <v>18633.78</v>
      </c>
      <c r="G96" s="18">
        <f t="shared" si="3"/>
        <v>53763.45</v>
      </c>
      <c r="H96" s="20">
        <f>Settings!C$3+('10 Turn Avg Turnout'!$B96*(Settings!C$4+('10 Turn Avg Turnout'!$B96*Settings!C$5)))</f>
        <v>195.79000000000002</v>
      </c>
      <c r="I96" s="18">
        <f>Settings!C$6+('10 Turn Avg Turnout'!$B96*(Settings!C$7+('10 Turn Avg Turnout'!$B96*Settings!C$8)))</f>
        <v>50</v>
      </c>
      <c r="J96" s="18">
        <f>Settings!D$3+('10 Turn Avg Turnout'!$B96*(Settings!D$4+('10 Turn Avg Turnout'!$B96*Settings!D$5)))</f>
        <v>195.79000000000002</v>
      </c>
      <c r="K96" s="18">
        <f>Settings!D$6+('10 Turn Avg Turnout'!$B96*(Settings!D$7+('10 Turn Avg Turnout'!$B96*Settings!D$8)))</f>
        <v>145.79000000000002</v>
      </c>
      <c r="L96" s="18">
        <f>Settings!E$3+('10 Turn Avg Turnout'!$B96*(Settings!E$4+('10 Turn Avg Turnout'!$B96*Settings!E$5)))</f>
        <v>578.95000000000005</v>
      </c>
      <c r="M96" s="18">
        <f>Settings!E$6+('10 Turn Avg Turnout'!$B96*(Settings!E$7+('10 Turn Avg Turnout'!$B96*Settings!E$8)))</f>
        <v>50</v>
      </c>
      <c r="N96" s="18">
        <f>Settings!F$3+('10 Turn Avg Turnout'!$B96*(Settings!F$4+('10 Turn Avg Turnout'!$B96*Settings!F$5)))</f>
        <v>578.95000000000005</v>
      </c>
      <c r="O96" s="18">
        <f>Settings!F$6+('10 Turn Avg Turnout'!$B96*(Settings!F$7+('10 Turn Avg Turnout'!$B96*Settings!F$8)))</f>
        <v>145.79000000000002</v>
      </c>
      <c r="P96" s="18">
        <f>Settings!G$3+('10 Turn Avg Turnout'!$B96*(Settings!G$4+('10 Turn Avg Turnout'!$B96*Settings!G$5)))</f>
        <v>578.95000000000005</v>
      </c>
      <c r="Q96" s="18">
        <f>Settings!G$6+('10 Turn Avg Turnout'!$B96*(Settings!G$7+('10 Turn Avg Turnout'!$B96*Settings!G$8)))</f>
        <v>241.58</v>
      </c>
      <c r="R96" s="18">
        <f>Settings!H$3+('10 Turn Avg Turnout'!$B96*(Settings!H$4+('10 Turn Avg Turnout'!$B96*Settings!H$5)))</f>
        <v>578.95000000000005</v>
      </c>
      <c r="S96" s="18">
        <f>Settings!H$6+('10 Turn Avg Turnout'!$B96*(Settings!H$7+('10 Turn Avg Turnout'!$B96*Settings!H$8)))</f>
        <v>528.95000000000005</v>
      </c>
      <c r="T96" s="18">
        <f>Settings!I$3+('10 Turn Avg Turnout'!$B96*(Settings!I$4+('10 Turn Avg Turnout'!$B96*Settings!I$5)))</f>
        <v>1057.9000000000001</v>
      </c>
      <c r="U96" s="18">
        <f>Settings!I$6+('10 Turn Avg Turnout'!$B96*(Settings!I$7+('10 Turn Avg Turnout'!$B96*Settings!I$8)))</f>
        <v>145.79000000000002</v>
      </c>
      <c r="V96" s="18">
        <f>Settings!J$3+('10 Turn Avg Turnout'!$B96*(Settings!J$4+('10 Turn Avg Turnout'!$B96*Settings!J$5)))</f>
        <v>1057.9000000000001</v>
      </c>
      <c r="W96" s="18">
        <f>Settings!J$6+('10 Turn Avg Turnout'!$B96*(Settings!J$7+('10 Turn Avg Turnout'!$B96*Settings!J$8)))</f>
        <v>528.95000000000005</v>
      </c>
      <c r="X96" s="18">
        <f>Settings!K$3+('10 Turn Avg Turnout'!$B96*(Settings!K$4+('10 Turn Avg Turnout'!$B96*Settings!K$5)))</f>
        <v>1057.9000000000001</v>
      </c>
      <c r="Y96" s="18">
        <f>Settings!K$6+('10 Turn Avg Turnout'!$B96*(Settings!K$7+('10 Turn Avg Turnout'!$B96*Settings!K$8)))</f>
        <v>1007.9000000000001</v>
      </c>
      <c r="Z96" s="18">
        <f>Settings!L$3+('10 Turn Avg Turnout'!$B96*(Settings!L$4+('10 Turn Avg Turnout'!$B96*Settings!L$5)))</f>
        <v>2973.7</v>
      </c>
      <c r="AA96" s="18">
        <f>Settings!L$6+('10 Turn Avg Turnout'!$B96*(Settings!L$7+('10 Turn Avg Turnout'!$B96*Settings!L$8)))</f>
        <v>2444.75</v>
      </c>
      <c r="AB96" s="18">
        <f>Settings!M$3+('10 Turn Avg Turnout'!$B96*(Settings!M$4+('10 Turn Avg Turnout'!$B96*Settings!M$5)))</f>
        <v>4889.5</v>
      </c>
      <c r="AC96" s="18">
        <f>Settings!M$6+('10 Turn Avg Turnout'!$B96*(Settings!M$7+('10 Turn Avg Turnout'!$B96*Settings!M$8)))</f>
        <v>528.95000000000005</v>
      </c>
      <c r="AD96" s="18">
        <f>Settings!N$3+('10 Turn Avg Turnout'!$B96*(Settings!N$4+('10 Turn Avg Turnout'!$B96*Settings!N$5)))</f>
        <v>4889.5</v>
      </c>
      <c r="AE96" s="18">
        <f>Settings!N$6+('10 Turn Avg Turnout'!$B96*(Settings!N$7+('10 Turn Avg Turnout'!$B96*Settings!N$8)))</f>
        <v>47945</v>
      </c>
      <c r="AF96" s="4"/>
    </row>
    <row r="97" spans="1:32" x14ac:dyDescent="0.25">
      <c r="A97" s="4"/>
      <c r="B97" s="8">
        <v>94</v>
      </c>
      <c r="C97" s="18">
        <f>AVERAGE(MAX(D96*(Settings!$C$15/Settings!$C$14),Settings!$C$16),C96,C95,C94,C93,C92,C91,C90,C89,C88)</f>
        <v>0.35269224974704277</v>
      </c>
      <c r="D97" s="18">
        <f t="shared" si="2"/>
        <v>-355.24820592357719</v>
      </c>
      <c r="E97" s="18">
        <f>G97*C97</f>
        <v>19347.568205923577</v>
      </c>
      <c r="F97" s="18">
        <f t="shared" si="3"/>
        <v>18992.32</v>
      </c>
      <c r="G97" s="18">
        <f t="shared" si="3"/>
        <v>54856.800000000003</v>
      </c>
      <c r="H97" s="20">
        <f>Settings!C$3+('10 Turn Avg Turnout'!$B97*(Settings!C$4+('10 Turn Avg Turnout'!$B97*Settings!C$5)))</f>
        <v>197.76</v>
      </c>
      <c r="I97" s="18">
        <f>Settings!C$6+('10 Turn Avg Turnout'!$B97*(Settings!C$7+('10 Turn Avg Turnout'!$B97*Settings!C$8)))</f>
        <v>50</v>
      </c>
      <c r="J97" s="18">
        <f>Settings!D$3+('10 Turn Avg Turnout'!$B97*(Settings!D$4+('10 Turn Avg Turnout'!$B97*Settings!D$5)))</f>
        <v>197.76</v>
      </c>
      <c r="K97" s="18">
        <f>Settings!D$6+('10 Turn Avg Turnout'!$B97*(Settings!D$7+('10 Turn Avg Turnout'!$B97*Settings!D$8)))</f>
        <v>147.76</v>
      </c>
      <c r="L97" s="18">
        <f>Settings!E$3+('10 Turn Avg Turnout'!$B97*(Settings!E$4+('10 Turn Avg Turnout'!$B97*Settings!E$5)))</f>
        <v>588.79999999999995</v>
      </c>
      <c r="M97" s="18">
        <f>Settings!E$6+('10 Turn Avg Turnout'!$B97*(Settings!E$7+('10 Turn Avg Turnout'!$B97*Settings!E$8)))</f>
        <v>50</v>
      </c>
      <c r="N97" s="18">
        <f>Settings!F$3+('10 Turn Avg Turnout'!$B97*(Settings!F$4+('10 Turn Avg Turnout'!$B97*Settings!F$5)))</f>
        <v>588.79999999999995</v>
      </c>
      <c r="O97" s="18">
        <f>Settings!F$6+('10 Turn Avg Turnout'!$B97*(Settings!F$7+('10 Turn Avg Turnout'!$B97*Settings!F$8)))</f>
        <v>147.76</v>
      </c>
      <c r="P97" s="18">
        <f>Settings!G$3+('10 Turn Avg Turnout'!$B97*(Settings!G$4+('10 Turn Avg Turnout'!$B97*Settings!G$5)))</f>
        <v>588.79999999999995</v>
      </c>
      <c r="Q97" s="18">
        <f>Settings!G$6+('10 Turn Avg Turnout'!$B97*(Settings!G$7+('10 Turn Avg Turnout'!$B97*Settings!G$8)))</f>
        <v>245.52</v>
      </c>
      <c r="R97" s="18">
        <f>Settings!H$3+('10 Turn Avg Turnout'!$B97*(Settings!H$4+('10 Turn Avg Turnout'!$B97*Settings!H$5)))</f>
        <v>588.79999999999995</v>
      </c>
      <c r="S97" s="18">
        <f>Settings!H$6+('10 Turn Avg Turnout'!$B97*(Settings!H$7+('10 Turn Avg Turnout'!$B97*Settings!H$8)))</f>
        <v>538.79999999999995</v>
      </c>
      <c r="T97" s="18">
        <f>Settings!I$3+('10 Turn Avg Turnout'!$B97*(Settings!I$4+('10 Turn Avg Turnout'!$B97*Settings!I$5)))</f>
        <v>1077.5999999999999</v>
      </c>
      <c r="U97" s="18">
        <f>Settings!I$6+('10 Turn Avg Turnout'!$B97*(Settings!I$7+('10 Turn Avg Turnout'!$B97*Settings!I$8)))</f>
        <v>147.76</v>
      </c>
      <c r="V97" s="18">
        <f>Settings!J$3+('10 Turn Avg Turnout'!$B97*(Settings!J$4+('10 Turn Avg Turnout'!$B97*Settings!J$5)))</f>
        <v>1077.5999999999999</v>
      </c>
      <c r="W97" s="18">
        <f>Settings!J$6+('10 Turn Avg Turnout'!$B97*(Settings!J$7+('10 Turn Avg Turnout'!$B97*Settings!J$8)))</f>
        <v>538.79999999999995</v>
      </c>
      <c r="X97" s="18">
        <f>Settings!K$3+('10 Turn Avg Turnout'!$B97*(Settings!K$4+('10 Turn Avg Turnout'!$B97*Settings!K$5)))</f>
        <v>1077.5999999999999</v>
      </c>
      <c r="Y97" s="18">
        <f>Settings!K$6+('10 Turn Avg Turnout'!$B97*(Settings!K$7+('10 Turn Avg Turnout'!$B97*Settings!K$8)))</f>
        <v>1027.5999999999999</v>
      </c>
      <c r="Z97" s="18">
        <f>Settings!L$3+('10 Turn Avg Turnout'!$B97*(Settings!L$4+('10 Turn Avg Turnout'!$B97*Settings!L$5)))</f>
        <v>3032.7999999999997</v>
      </c>
      <c r="AA97" s="18">
        <f>Settings!L$6+('10 Turn Avg Turnout'!$B97*(Settings!L$7+('10 Turn Avg Turnout'!$B97*Settings!L$8)))</f>
        <v>2494</v>
      </c>
      <c r="AB97" s="18">
        <f>Settings!M$3+('10 Turn Avg Turnout'!$B97*(Settings!M$4+('10 Turn Avg Turnout'!$B97*Settings!M$5)))</f>
        <v>4988</v>
      </c>
      <c r="AC97" s="18">
        <f>Settings!M$6+('10 Turn Avg Turnout'!$B97*(Settings!M$7+('10 Turn Avg Turnout'!$B97*Settings!M$8)))</f>
        <v>538.79999999999995</v>
      </c>
      <c r="AD97" s="18">
        <f>Settings!N$3+('10 Turn Avg Turnout'!$B97*(Settings!N$4+('10 Turn Avg Turnout'!$B97*Settings!N$5)))</f>
        <v>4988</v>
      </c>
      <c r="AE97" s="18">
        <f>Settings!N$6+('10 Turn Avg Turnout'!$B97*(Settings!N$7+('10 Turn Avg Turnout'!$B97*Settings!N$8)))</f>
        <v>48930</v>
      </c>
      <c r="AF97" s="4"/>
    </row>
    <row r="98" spans="1:32" x14ac:dyDescent="0.25">
      <c r="A98" s="4"/>
      <c r="B98" s="8">
        <v>95</v>
      </c>
      <c r="C98" s="18">
        <f>AVERAGE(MAX(D97*(Settings!$C$15/Settings!$C$14),Settings!$C$16),C97,C96,C95,C94,C93,C92,C91,C90,C89)</f>
        <v>0.35057990132619876</v>
      </c>
      <c r="D98" s="18">
        <f t="shared" si="2"/>
        <v>-264.38950309074062</v>
      </c>
      <c r="E98" s="18">
        <f>G98*C98</f>
        <v>19618.889503090741</v>
      </c>
      <c r="F98" s="18">
        <f t="shared" si="3"/>
        <v>19354.5</v>
      </c>
      <c r="G98" s="18">
        <f t="shared" si="3"/>
        <v>55961.25</v>
      </c>
      <c r="H98" s="20">
        <f>Settings!C$3+('10 Turn Avg Turnout'!$B98*(Settings!C$4+('10 Turn Avg Turnout'!$B98*Settings!C$5)))</f>
        <v>199.75</v>
      </c>
      <c r="I98" s="18">
        <f>Settings!C$6+('10 Turn Avg Turnout'!$B98*(Settings!C$7+('10 Turn Avg Turnout'!$B98*Settings!C$8)))</f>
        <v>50</v>
      </c>
      <c r="J98" s="18">
        <f>Settings!D$3+('10 Turn Avg Turnout'!$B98*(Settings!D$4+('10 Turn Avg Turnout'!$B98*Settings!D$5)))</f>
        <v>199.75</v>
      </c>
      <c r="K98" s="18">
        <f>Settings!D$6+('10 Turn Avg Turnout'!$B98*(Settings!D$7+('10 Turn Avg Turnout'!$B98*Settings!D$8)))</f>
        <v>149.75</v>
      </c>
      <c r="L98" s="18">
        <f>Settings!E$3+('10 Turn Avg Turnout'!$B98*(Settings!E$4+('10 Turn Avg Turnout'!$B98*Settings!E$5)))</f>
        <v>598.75</v>
      </c>
      <c r="M98" s="18">
        <f>Settings!E$6+('10 Turn Avg Turnout'!$B98*(Settings!E$7+('10 Turn Avg Turnout'!$B98*Settings!E$8)))</f>
        <v>50</v>
      </c>
      <c r="N98" s="18">
        <f>Settings!F$3+('10 Turn Avg Turnout'!$B98*(Settings!F$4+('10 Turn Avg Turnout'!$B98*Settings!F$5)))</f>
        <v>598.75</v>
      </c>
      <c r="O98" s="18">
        <f>Settings!F$6+('10 Turn Avg Turnout'!$B98*(Settings!F$7+('10 Turn Avg Turnout'!$B98*Settings!F$8)))</f>
        <v>149.75</v>
      </c>
      <c r="P98" s="18">
        <f>Settings!G$3+('10 Turn Avg Turnout'!$B98*(Settings!G$4+('10 Turn Avg Turnout'!$B98*Settings!G$5)))</f>
        <v>598.75</v>
      </c>
      <c r="Q98" s="18">
        <f>Settings!G$6+('10 Turn Avg Turnout'!$B98*(Settings!G$7+('10 Turn Avg Turnout'!$B98*Settings!G$8)))</f>
        <v>249.5</v>
      </c>
      <c r="R98" s="18">
        <f>Settings!H$3+('10 Turn Avg Turnout'!$B98*(Settings!H$4+('10 Turn Avg Turnout'!$B98*Settings!H$5)))</f>
        <v>598.75</v>
      </c>
      <c r="S98" s="18">
        <f>Settings!H$6+('10 Turn Avg Turnout'!$B98*(Settings!H$7+('10 Turn Avg Turnout'!$B98*Settings!H$8)))</f>
        <v>548.75</v>
      </c>
      <c r="T98" s="18">
        <f>Settings!I$3+('10 Turn Avg Turnout'!$B98*(Settings!I$4+('10 Turn Avg Turnout'!$B98*Settings!I$5)))</f>
        <v>1097.5</v>
      </c>
      <c r="U98" s="18">
        <f>Settings!I$6+('10 Turn Avg Turnout'!$B98*(Settings!I$7+('10 Turn Avg Turnout'!$B98*Settings!I$8)))</f>
        <v>149.75</v>
      </c>
      <c r="V98" s="18">
        <f>Settings!J$3+('10 Turn Avg Turnout'!$B98*(Settings!J$4+('10 Turn Avg Turnout'!$B98*Settings!J$5)))</f>
        <v>1097.5</v>
      </c>
      <c r="W98" s="18">
        <f>Settings!J$6+('10 Turn Avg Turnout'!$B98*(Settings!J$7+('10 Turn Avg Turnout'!$B98*Settings!J$8)))</f>
        <v>548.75</v>
      </c>
      <c r="X98" s="18">
        <f>Settings!K$3+('10 Turn Avg Turnout'!$B98*(Settings!K$4+('10 Turn Avg Turnout'!$B98*Settings!K$5)))</f>
        <v>1097.5</v>
      </c>
      <c r="Y98" s="18">
        <f>Settings!K$6+('10 Turn Avg Turnout'!$B98*(Settings!K$7+('10 Turn Avg Turnout'!$B98*Settings!K$8)))</f>
        <v>1047.5</v>
      </c>
      <c r="Z98" s="18">
        <f>Settings!L$3+('10 Turn Avg Turnout'!$B98*(Settings!L$4+('10 Turn Avg Turnout'!$B98*Settings!L$5)))</f>
        <v>3092.5</v>
      </c>
      <c r="AA98" s="18">
        <f>Settings!L$6+('10 Turn Avg Turnout'!$B98*(Settings!L$7+('10 Turn Avg Turnout'!$B98*Settings!L$8)))</f>
        <v>2543.75</v>
      </c>
      <c r="AB98" s="18">
        <f>Settings!M$3+('10 Turn Avg Turnout'!$B98*(Settings!M$4+('10 Turn Avg Turnout'!$B98*Settings!M$5)))</f>
        <v>5087.5</v>
      </c>
      <c r="AC98" s="18">
        <f>Settings!M$6+('10 Turn Avg Turnout'!$B98*(Settings!M$7+('10 Turn Avg Turnout'!$B98*Settings!M$8)))</f>
        <v>548.75</v>
      </c>
      <c r="AD98" s="18">
        <f>Settings!N$3+('10 Turn Avg Turnout'!$B98*(Settings!N$4+('10 Turn Avg Turnout'!$B98*Settings!N$5)))</f>
        <v>5087.5</v>
      </c>
      <c r="AE98" s="18">
        <f>Settings!N$6+('10 Turn Avg Turnout'!$B98*(Settings!N$7+('10 Turn Avg Turnout'!$B98*Settings!N$8)))</f>
        <v>49925</v>
      </c>
      <c r="AF98" s="4"/>
    </row>
    <row r="99" spans="1:32" x14ac:dyDescent="0.25">
      <c r="A99" s="4"/>
      <c r="B99" s="8">
        <v>96</v>
      </c>
      <c r="C99" s="18">
        <f>AVERAGE(MAX(D98*(Settings!$C$15/Settings!$C$14),Settings!$C$16),C98,C97,C96,C95,C94,C93,C92,C91,C90)</f>
        <v>0.34851100326513823</v>
      </c>
      <c r="D99" s="18">
        <f t="shared" si="2"/>
        <v>-171.57283116364488</v>
      </c>
      <c r="E99" s="18">
        <f>G99*C99</f>
        <v>19891.892831163645</v>
      </c>
      <c r="F99" s="18">
        <f t="shared" si="3"/>
        <v>19720.32</v>
      </c>
      <c r="G99" s="18">
        <f t="shared" si="3"/>
        <v>57076.800000000003</v>
      </c>
      <c r="H99" s="20">
        <f>Settings!C$3+('10 Turn Avg Turnout'!$B99*(Settings!C$4+('10 Turn Avg Turnout'!$B99*Settings!C$5)))</f>
        <v>201.76</v>
      </c>
      <c r="I99" s="18">
        <f>Settings!C$6+('10 Turn Avg Turnout'!$B99*(Settings!C$7+('10 Turn Avg Turnout'!$B99*Settings!C$8)))</f>
        <v>50</v>
      </c>
      <c r="J99" s="18">
        <f>Settings!D$3+('10 Turn Avg Turnout'!$B99*(Settings!D$4+('10 Turn Avg Turnout'!$B99*Settings!D$5)))</f>
        <v>201.76</v>
      </c>
      <c r="K99" s="18">
        <f>Settings!D$6+('10 Turn Avg Turnout'!$B99*(Settings!D$7+('10 Turn Avg Turnout'!$B99*Settings!D$8)))</f>
        <v>151.76</v>
      </c>
      <c r="L99" s="18">
        <f>Settings!E$3+('10 Turn Avg Turnout'!$B99*(Settings!E$4+('10 Turn Avg Turnout'!$B99*Settings!E$5)))</f>
        <v>608.80000000000007</v>
      </c>
      <c r="M99" s="18">
        <f>Settings!E$6+('10 Turn Avg Turnout'!$B99*(Settings!E$7+('10 Turn Avg Turnout'!$B99*Settings!E$8)))</f>
        <v>50</v>
      </c>
      <c r="N99" s="18">
        <f>Settings!F$3+('10 Turn Avg Turnout'!$B99*(Settings!F$4+('10 Turn Avg Turnout'!$B99*Settings!F$5)))</f>
        <v>608.80000000000007</v>
      </c>
      <c r="O99" s="18">
        <f>Settings!F$6+('10 Turn Avg Turnout'!$B99*(Settings!F$7+('10 Turn Avg Turnout'!$B99*Settings!F$8)))</f>
        <v>151.76</v>
      </c>
      <c r="P99" s="18">
        <f>Settings!G$3+('10 Turn Avg Turnout'!$B99*(Settings!G$4+('10 Turn Avg Turnout'!$B99*Settings!G$5)))</f>
        <v>608.80000000000007</v>
      </c>
      <c r="Q99" s="18">
        <f>Settings!G$6+('10 Turn Avg Turnout'!$B99*(Settings!G$7+('10 Turn Avg Turnout'!$B99*Settings!G$8)))</f>
        <v>253.52</v>
      </c>
      <c r="R99" s="18">
        <f>Settings!H$3+('10 Turn Avg Turnout'!$B99*(Settings!H$4+('10 Turn Avg Turnout'!$B99*Settings!H$5)))</f>
        <v>608.80000000000007</v>
      </c>
      <c r="S99" s="18">
        <f>Settings!H$6+('10 Turn Avg Turnout'!$B99*(Settings!H$7+('10 Turn Avg Turnout'!$B99*Settings!H$8)))</f>
        <v>558.80000000000007</v>
      </c>
      <c r="T99" s="18">
        <f>Settings!I$3+('10 Turn Avg Turnout'!$B99*(Settings!I$4+('10 Turn Avg Turnout'!$B99*Settings!I$5)))</f>
        <v>1117.6000000000001</v>
      </c>
      <c r="U99" s="18">
        <f>Settings!I$6+('10 Turn Avg Turnout'!$B99*(Settings!I$7+('10 Turn Avg Turnout'!$B99*Settings!I$8)))</f>
        <v>151.76</v>
      </c>
      <c r="V99" s="18">
        <f>Settings!J$3+('10 Turn Avg Turnout'!$B99*(Settings!J$4+('10 Turn Avg Turnout'!$B99*Settings!J$5)))</f>
        <v>1117.6000000000001</v>
      </c>
      <c r="W99" s="18">
        <f>Settings!J$6+('10 Turn Avg Turnout'!$B99*(Settings!J$7+('10 Turn Avg Turnout'!$B99*Settings!J$8)))</f>
        <v>558.80000000000007</v>
      </c>
      <c r="X99" s="18">
        <f>Settings!K$3+('10 Turn Avg Turnout'!$B99*(Settings!K$4+('10 Turn Avg Turnout'!$B99*Settings!K$5)))</f>
        <v>1117.6000000000001</v>
      </c>
      <c r="Y99" s="18">
        <f>Settings!K$6+('10 Turn Avg Turnout'!$B99*(Settings!K$7+('10 Turn Avg Turnout'!$B99*Settings!K$8)))</f>
        <v>1067.6000000000001</v>
      </c>
      <c r="Z99" s="18">
        <f>Settings!L$3+('10 Turn Avg Turnout'!$B99*(Settings!L$4+('10 Turn Avg Turnout'!$B99*Settings!L$5)))</f>
        <v>3152.7999999999997</v>
      </c>
      <c r="AA99" s="18">
        <f>Settings!L$6+('10 Turn Avg Turnout'!$B99*(Settings!L$7+('10 Turn Avg Turnout'!$B99*Settings!L$8)))</f>
        <v>2594</v>
      </c>
      <c r="AB99" s="18">
        <f>Settings!M$3+('10 Turn Avg Turnout'!$B99*(Settings!M$4+('10 Turn Avg Turnout'!$B99*Settings!M$5)))</f>
        <v>5188</v>
      </c>
      <c r="AC99" s="18">
        <f>Settings!M$6+('10 Turn Avg Turnout'!$B99*(Settings!M$7+('10 Turn Avg Turnout'!$B99*Settings!M$8)))</f>
        <v>558.80000000000007</v>
      </c>
      <c r="AD99" s="18">
        <f>Settings!N$3+('10 Turn Avg Turnout'!$B99*(Settings!N$4+('10 Turn Avg Turnout'!$B99*Settings!N$5)))</f>
        <v>5188</v>
      </c>
      <c r="AE99" s="18">
        <f>Settings!N$6+('10 Turn Avg Turnout'!$B99*(Settings!N$7+('10 Turn Avg Turnout'!$B99*Settings!N$8)))</f>
        <v>50930</v>
      </c>
      <c r="AF99" s="4"/>
    </row>
    <row r="100" spans="1:32" x14ac:dyDescent="0.25">
      <c r="A100" s="4"/>
      <c r="B100" s="8">
        <v>97</v>
      </c>
      <c r="C100" s="18">
        <f>AVERAGE(MAX(D99*(Settings!$C$15/Settings!$C$14),Settings!$C$16),C99,C98,C97,C96,C95,C94,C93,C92,C91)</f>
        <v>0.34648466180641557</v>
      </c>
      <c r="D100" s="18">
        <f t="shared" si="2"/>
        <v>-76.822689216620347</v>
      </c>
      <c r="E100" s="18">
        <f>G100*C100</f>
        <v>20166.602689216619</v>
      </c>
      <c r="F100" s="18">
        <f t="shared" si="3"/>
        <v>20089.78</v>
      </c>
      <c r="G100" s="18">
        <f t="shared" si="3"/>
        <v>58203.45</v>
      </c>
      <c r="H100" s="20">
        <f>Settings!C$3+('10 Turn Avg Turnout'!$B100*(Settings!C$4+('10 Turn Avg Turnout'!$B100*Settings!C$5)))</f>
        <v>203.79000000000002</v>
      </c>
      <c r="I100" s="18">
        <f>Settings!C$6+('10 Turn Avg Turnout'!$B100*(Settings!C$7+('10 Turn Avg Turnout'!$B100*Settings!C$8)))</f>
        <v>50</v>
      </c>
      <c r="J100" s="18">
        <f>Settings!D$3+('10 Turn Avg Turnout'!$B100*(Settings!D$4+('10 Turn Avg Turnout'!$B100*Settings!D$5)))</f>
        <v>203.79000000000002</v>
      </c>
      <c r="K100" s="18">
        <f>Settings!D$6+('10 Turn Avg Turnout'!$B100*(Settings!D$7+('10 Turn Avg Turnout'!$B100*Settings!D$8)))</f>
        <v>153.79000000000002</v>
      </c>
      <c r="L100" s="18">
        <f>Settings!E$3+('10 Turn Avg Turnout'!$B100*(Settings!E$4+('10 Turn Avg Turnout'!$B100*Settings!E$5)))</f>
        <v>618.95000000000005</v>
      </c>
      <c r="M100" s="18">
        <f>Settings!E$6+('10 Turn Avg Turnout'!$B100*(Settings!E$7+('10 Turn Avg Turnout'!$B100*Settings!E$8)))</f>
        <v>50</v>
      </c>
      <c r="N100" s="18">
        <f>Settings!F$3+('10 Turn Avg Turnout'!$B100*(Settings!F$4+('10 Turn Avg Turnout'!$B100*Settings!F$5)))</f>
        <v>618.95000000000005</v>
      </c>
      <c r="O100" s="18">
        <f>Settings!F$6+('10 Turn Avg Turnout'!$B100*(Settings!F$7+('10 Turn Avg Turnout'!$B100*Settings!F$8)))</f>
        <v>153.79000000000002</v>
      </c>
      <c r="P100" s="18">
        <f>Settings!G$3+('10 Turn Avg Turnout'!$B100*(Settings!G$4+('10 Turn Avg Turnout'!$B100*Settings!G$5)))</f>
        <v>618.95000000000005</v>
      </c>
      <c r="Q100" s="18">
        <f>Settings!G$6+('10 Turn Avg Turnout'!$B100*(Settings!G$7+('10 Turn Avg Turnout'!$B100*Settings!G$8)))</f>
        <v>257.58000000000004</v>
      </c>
      <c r="R100" s="18">
        <f>Settings!H$3+('10 Turn Avg Turnout'!$B100*(Settings!H$4+('10 Turn Avg Turnout'!$B100*Settings!H$5)))</f>
        <v>618.95000000000005</v>
      </c>
      <c r="S100" s="18">
        <f>Settings!H$6+('10 Turn Avg Turnout'!$B100*(Settings!H$7+('10 Turn Avg Turnout'!$B100*Settings!H$8)))</f>
        <v>568.95000000000005</v>
      </c>
      <c r="T100" s="18">
        <f>Settings!I$3+('10 Turn Avg Turnout'!$B100*(Settings!I$4+('10 Turn Avg Turnout'!$B100*Settings!I$5)))</f>
        <v>1137.9000000000001</v>
      </c>
      <c r="U100" s="18">
        <f>Settings!I$6+('10 Turn Avg Turnout'!$B100*(Settings!I$7+('10 Turn Avg Turnout'!$B100*Settings!I$8)))</f>
        <v>153.79000000000002</v>
      </c>
      <c r="V100" s="18">
        <f>Settings!J$3+('10 Turn Avg Turnout'!$B100*(Settings!J$4+('10 Turn Avg Turnout'!$B100*Settings!J$5)))</f>
        <v>1137.9000000000001</v>
      </c>
      <c r="W100" s="18">
        <f>Settings!J$6+('10 Turn Avg Turnout'!$B100*(Settings!J$7+('10 Turn Avg Turnout'!$B100*Settings!J$8)))</f>
        <v>568.95000000000005</v>
      </c>
      <c r="X100" s="18">
        <f>Settings!K$3+('10 Turn Avg Turnout'!$B100*(Settings!K$4+('10 Turn Avg Turnout'!$B100*Settings!K$5)))</f>
        <v>1137.9000000000001</v>
      </c>
      <c r="Y100" s="18">
        <f>Settings!K$6+('10 Turn Avg Turnout'!$B100*(Settings!K$7+('10 Turn Avg Turnout'!$B100*Settings!K$8)))</f>
        <v>1087.9000000000001</v>
      </c>
      <c r="Z100" s="18">
        <f>Settings!L$3+('10 Turn Avg Turnout'!$B100*(Settings!L$4+('10 Turn Avg Turnout'!$B100*Settings!L$5)))</f>
        <v>3213.6999999999994</v>
      </c>
      <c r="AA100" s="18">
        <f>Settings!L$6+('10 Turn Avg Turnout'!$B100*(Settings!L$7+('10 Turn Avg Turnout'!$B100*Settings!L$8)))</f>
        <v>2644.75</v>
      </c>
      <c r="AB100" s="18">
        <f>Settings!M$3+('10 Turn Avg Turnout'!$B100*(Settings!M$4+('10 Turn Avg Turnout'!$B100*Settings!M$5)))</f>
        <v>5289.5</v>
      </c>
      <c r="AC100" s="18">
        <f>Settings!M$6+('10 Turn Avg Turnout'!$B100*(Settings!M$7+('10 Turn Avg Turnout'!$B100*Settings!M$8)))</f>
        <v>568.95000000000005</v>
      </c>
      <c r="AD100" s="18">
        <f>Settings!N$3+('10 Turn Avg Turnout'!$B100*(Settings!N$4+('10 Turn Avg Turnout'!$B100*Settings!N$5)))</f>
        <v>5289.5</v>
      </c>
      <c r="AE100" s="18">
        <f>Settings!N$6+('10 Turn Avg Turnout'!$B100*(Settings!N$7+('10 Turn Avg Turnout'!$B100*Settings!N$8)))</f>
        <v>51945</v>
      </c>
      <c r="AF100" s="4"/>
    </row>
    <row r="101" spans="1:32" x14ac:dyDescent="0.25">
      <c r="A101" s="4"/>
      <c r="B101" s="8">
        <v>98</v>
      </c>
      <c r="C101" s="18">
        <f>AVERAGE(MAX(D100*(Settings!$C$15/Settings!$C$14),Settings!$C$16),C100,C99,C98,C97,C96,C95,C94,C93,C92)</f>
        <v>0.34450000157728428</v>
      </c>
      <c r="D101" s="18">
        <f t="shared" si="2"/>
        <v>19.836506402061787</v>
      </c>
      <c r="E101" s="18">
        <f>G101*C101</f>
        <v>20443.043493597939</v>
      </c>
      <c r="F101" s="18">
        <f t="shared" si="3"/>
        <v>20462.88</v>
      </c>
      <c r="G101" s="18">
        <f t="shared" si="3"/>
        <v>59341.2</v>
      </c>
      <c r="H101" s="20">
        <f>Settings!C$3+('10 Turn Avg Turnout'!$B101*(Settings!C$4+('10 Turn Avg Turnout'!$B101*Settings!C$5)))</f>
        <v>205.84</v>
      </c>
      <c r="I101" s="18">
        <f>Settings!C$6+('10 Turn Avg Turnout'!$B101*(Settings!C$7+('10 Turn Avg Turnout'!$B101*Settings!C$8)))</f>
        <v>50</v>
      </c>
      <c r="J101" s="18">
        <f>Settings!D$3+('10 Turn Avg Turnout'!$B101*(Settings!D$4+('10 Turn Avg Turnout'!$B101*Settings!D$5)))</f>
        <v>205.84</v>
      </c>
      <c r="K101" s="18">
        <f>Settings!D$6+('10 Turn Avg Turnout'!$B101*(Settings!D$7+('10 Turn Avg Turnout'!$B101*Settings!D$8)))</f>
        <v>155.84</v>
      </c>
      <c r="L101" s="18">
        <f>Settings!E$3+('10 Turn Avg Turnout'!$B101*(Settings!E$4+('10 Turn Avg Turnout'!$B101*Settings!E$5)))</f>
        <v>629.20000000000005</v>
      </c>
      <c r="M101" s="18">
        <f>Settings!E$6+('10 Turn Avg Turnout'!$B101*(Settings!E$7+('10 Turn Avg Turnout'!$B101*Settings!E$8)))</f>
        <v>50</v>
      </c>
      <c r="N101" s="18">
        <f>Settings!F$3+('10 Turn Avg Turnout'!$B101*(Settings!F$4+('10 Turn Avg Turnout'!$B101*Settings!F$5)))</f>
        <v>629.20000000000005</v>
      </c>
      <c r="O101" s="18">
        <f>Settings!F$6+('10 Turn Avg Turnout'!$B101*(Settings!F$7+('10 Turn Avg Turnout'!$B101*Settings!F$8)))</f>
        <v>155.84</v>
      </c>
      <c r="P101" s="18">
        <f>Settings!G$3+('10 Turn Avg Turnout'!$B101*(Settings!G$4+('10 Turn Avg Turnout'!$B101*Settings!G$5)))</f>
        <v>629.20000000000005</v>
      </c>
      <c r="Q101" s="18">
        <f>Settings!G$6+('10 Turn Avg Turnout'!$B101*(Settings!G$7+('10 Turn Avg Turnout'!$B101*Settings!G$8)))</f>
        <v>261.68</v>
      </c>
      <c r="R101" s="18">
        <f>Settings!H$3+('10 Turn Avg Turnout'!$B101*(Settings!H$4+('10 Turn Avg Turnout'!$B101*Settings!H$5)))</f>
        <v>629.20000000000005</v>
      </c>
      <c r="S101" s="18">
        <f>Settings!H$6+('10 Turn Avg Turnout'!$B101*(Settings!H$7+('10 Turn Avg Turnout'!$B101*Settings!H$8)))</f>
        <v>579.20000000000005</v>
      </c>
      <c r="T101" s="18">
        <f>Settings!I$3+('10 Turn Avg Turnout'!$B101*(Settings!I$4+('10 Turn Avg Turnout'!$B101*Settings!I$5)))</f>
        <v>1158.4000000000001</v>
      </c>
      <c r="U101" s="18">
        <f>Settings!I$6+('10 Turn Avg Turnout'!$B101*(Settings!I$7+('10 Turn Avg Turnout'!$B101*Settings!I$8)))</f>
        <v>155.84</v>
      </c>
      <c r="V101" s="18">
        <f>Settings!J$3+('10 Turn Avg Turnout'!$B101*(Settings!J$4+('10 Turn Avg Turnout'!$B101*Settings!J$5)))</f>
        <v>1158.4000000000001</v>
      </c>
      <c r="W101" s="18">
        <f>Settings!J$6+('10 Turn Avg Turnout'!$B101*(Settings!J$7+('10 Turn Avg Turnout'!$B101*Settings!J$8)))</f>
        <v>579.20000000000005</v>
      </c>
      <c r="X101" s="18">
        <f>Settings!K$3+('10 Turn Avg Turnout'!$B101*(Settings!K$4+('10 Turn Avg Turnout'!$B101*Settings!K$5)))</f>
        <v>1158.4000000000001</v>
      </c>
      <c r="Y101" s="18">
        <f>Settings!K$6+('10 Turn Avg Turnout'!$B101*(Settings!K$7+('10 Turn Avg Turnout'!$B101*Settings!K$8)))</f>
        <v>1108.4000000000001</v>
      </c>
      <c r="Z101" s="18">
        <f>Settings!L$3+('10 Turn Avg Turnout'!$B101*(Settings!L$4+('10 Turn Avg Turnout'!$B101*Settings!L$5)))</f>
        <v>3275.2</v>
      </c>
      <c r="AA101" s="18">
        <f>Settings!L$6+('10 Turn Avg Turnout'!$B101*(Settings!L$7+('10 Turn Avg Turnout'!$B101*Settings!L$8)))</f>
        <v>2696</v>
      </c>
      <c r="AB101" s="18">
        <f>Settings!M$3+('10 Turn Avg Turnout'!$B101*(Settings!M$4+('10 Turn Avg Turnout'!$B101*Settings!M$5)))</f>
        <v>5392</v>
      </c>
      <c r="AC101" s="18">
        <f>Settings!M$6+('10 Turn Avg Turnout'!$B101*(Settings!M$7+('10 Turn Avg Turnout'!$B101*Settings!M$8)))</f>
        <v>579.20000000000005</v>
      </c>
      <c r="AD101" s="18">
        <f>Settings!N$3+('10 Turn Avg Turnout'!$B101*(Settings!N$4+('10 Turn Avg Turnout'!$B101*Settings!N$5)))</f>
        <v>5392</v>
      </c>
      <c r="AE101" s="18">
        <f>Settings!N$6+('10 Turn Avg Turnout'!$B101*(Settings!N$7+('10 Turn Avg Turnout'!$B101*Settings!N$8)))</f>
        <v>52970</v>
      </c>
      <c r="AF101" s="4"/>
    </row>
    <row r="102" spans="1:32" x14ac:dyDescent="0.25">
      <c r="A102" s="4"/>
      <c r="B102" s="8">
        <v>99</v>
      </c>
      <c r="C102" s="18">
        <f>AVERAGE(MAX(D101*(Settings!$C$15/Settings!$C$14),Settings!$C$16),C101,C100,C99,C98,C97,C96,C95,C94,C93)</f>
        <v>0.34255616520953747</v>
      </c>
      <c r="D102" s="18">
        <f t="shared" si="2"/>
        <v>118.38043866681983</v>
      </c>
      <c r="E102" s="18">
        <f>G102*C102</f>
        <v>20721.239561333183</v>
      </c>
      <c r="F102" s="18">
        <f t="shared" si="3"/>
        <v>20839.620000000003</v>
      </c>
      <c r="G102" s="18">
        <f t="shared" si="3"/>
        <v>60490.05</v>
      </c>
      <c r="H102" s="20">
        <f>Settings!C$3+('10 Turn Avg Turnout'!$B102*(Settings!C$4+('10 Turn Avg Turnout'!$B102*Settings!C$5)))</f>
        <v>207.91000000000003</v>
      </c>
      <c r="I102" s="18">
        <f>Settings!C$6+('10 Turn Avg Turnout'!$B102*(Settings!C$7+('10 Turn Avg Turnout'!$B102*Settings!C$8)))</f>
        <v>50</v>
      </c>
      <c r="J102" s="18">
        <f>Settings!D$3+('10 Turn Avg Turnout'!$B102*(Settings!D$4+('10 Turn Avg Turnout'!$B102*Settings!D$5)))</f>
        <v>207.91000000000003</v>
      </c>
      <c r="K102" s="18">
        <f>Settings!D$6+('10 Turn Avg Turnout'!$B102*(Settings!D$7+('10 Turn Avg Turnout'!$B102*Settings!D$8)))</f>
        <v>157.91000000000003</v>
      </c>
      <c r="L102" s="18">
        <f>Settings!E$3+('10 Turn Avg Turnout'!$B102*(Settings!E$4+('10 Turn Avg Turnout'!$B102*Settings!E$5)))</f>
        <v>639.55000000000007</v>
      </c>
      <c r="M102" s="18">
        <f>Settings!E$6+('10 Turn Avg Turnout'!$B102*(Settings!E$7+('10 Turn Avg Turnout'!$B102*Settings!E$8)))</f>
        <v>50</v>
      </c>
      <c r="N102" s="18">
        <f>Settings!F$3+('10 Turn Avg Turnout'!$B102*(Settings!F$4+('10 Turn Avg Turnout'!$B102*Settings!F$5)))</f>
        <v>639.55000000000007</v>
      </c>
      <c r="O102" s="18">
        <f>Settings!F$6+('10 Turn Avg Turnout'!$B102*(Settings!F$7+('10 Turn Avg Turnout'!$B102*Settings!F$8)))</f>
        <v>157.91000000000003</v>
      </c>
      <c r="P102" s="18">
        <f>Settings!G$3+('10 Turn Avg Turnout'!$B102*(Settings!G$4+('10 Turn Avg Turnout'!$B102*Settings!G$5)))</f>
        <v>639.55000000000007</v>
      </c>
      <c r="Q102" s="18">
        <f>Settings!G$6+('10 Turn Avg Turnout'!$B102*(Settings!G$7+('10 Turn Avg Turnout'!$B102*Settings!G$8)))</f>
        <v>265.82000000000005</v>
      </c>
      <c r="R102" s="18">
        <f>Settings!H$3+('10 Turn Avg Turnout'!$B102*(Settings!H$4+('10 Turn Avg Turnout'!$B102*Settings!H$5)))</f>
        <v>639.55000000000007</v>
      </c>
      <c r="S102" s="18">
        <f>Settings!H$6+('10 Turn Avg Turnout'!$B102*(Settings!H$7+('10 Turn Avg Turnout'!$B102*Settings!H$8)))</f>
        <v>589.55000000000007</v>
      </c>
      <c r="T102" s="18">
        <f>Settings!I$3+('10 Turn Avg Turnout'!$B102*(Settings!I$4+('10 Turn Avg Turnout'!$B102*Settings!I$5)))</f>
        <v>1179.1000000000001</v>
      </c>
      <c r="U102" s="18">
        <f>Settings!I$6+('10 Turn Avg Turnout'!$B102*(Settings!I$7+('10 Turn Avg Turnout'!$B102*Settings!I$8)))</f>
        <v>157.91000000000003</v>
      </c>
      <c r="V102" s="18">
        <f>Settings!J$3+('10 Turn Avg Turnout'!$B102*(Settings!J$4+('10 Turn Avg Turnout'!$B102*Settings!J$5)))</f>
        <v>1179.1000000000001</v>
      </c>
      <c r="W102" s="18">
        <f>Settings!J$6+('10 Turn Avg Turnout'!$B102*(Settings!J$7+('10 Turn Avg Turnout'!$B102*Settings!J$8)))</f>
        <v>589.55000000000007</v>
      </c>
      <c r="X102" s="18">
        <f>Settings!K$3+('10 Turn Avg Turnout'!$B102*(Settings!K$4+('10 Turn Avg Turnout'!$B102*Settings!K$5)))</f>
        <v>1179.1000000000001</v>
      </c>
      <c r="Y102" s="18">
        <f>Settings!K$6+('10 Turn Avg Turnout'!$B102*(Settings!K$7+('10 Turn Avg Turnout'!$B102*Settings!K$8)))</f>
        <v>1129.1000000000001</v>
      </c>
      <c r="Z102" s="18">
        <f>Settings!L$3+('10 Turn Avg Turnout'!$B102*(Settings!L$4+('10 Turn Avg Turnout'!$B102*Settings!L$5)))</f>
        <v>3337.3</v>
      </c>
      <c r="AA102" s="18">
        <f>Settings!L$6+('10 Turn Avg Turnout'!$B102*(Settings!L$7+('10 Turn Avg Turnout'!$B102*Settings!L$8)))</f>
        <v>2747.75</v>
      </c>
      <c r="AB102" s="18">
        <f>Settings!M$3+('10 Turn Avg Turnout'!$B102*(Settings!M$4+('10 Turn Avg Turnout'!$B102*Settings!M$5)))</f>
        <v>5495.5</v>
      </c>
      <c r="AC102" s="18">
        <f>Settings!M$6+('10 Turn Avg Turnout'!$B102*(Settings!M$7+('10 Turn Avg Turnout'!$B102*Settings!M$8)))</f>
        <v>589.55000000000007</v>
      </c>
      <c r="AD102" s="18">
        <f>Settings!N$3+('10 Turn Avg Turnout'!$B102*(Settings!N$4+('10 Turn Avg Turnout'!$B102*Settings!N$5)))</f>
        <v>5495.5</v>
      </c>
      <c r="AE102" s="18">
        <f>Settings!N$6+('10 Turn Avg Turnout'!$B102*(Settings!N$7+('10 Turn Avg Turnout'!$B102*Settings!N$8)))</f>
        <v>54005</v>
      </c>
      <c r="AF102" s="4"/>
    </row>
    <row r="103" spans="1:32" x14ac:dyDescent="0.25">
      <c r="A103" s="4"/>
      <c r="B103" s="8">
        <v>100</v>
      </c>
      <c r="C103" s="18">
        <f>AVERAGE(MAX(D102*(Settings!$C$15/Settings!$C$14),Settings!$C$16),C102,C101,C100,C99,C98,C97,C96,C95,C94)</f>
        <v>0.34065231296875176</v>
      </c>
      <c r="D103" s="18">
        <f t="shared" si="2"/>
        <v>218.78490547645561</v>
      </c>
      <c r="E103" s="18">
        <f>G103*C103</f>
        <v>21001.215094523544</v>
      </c>
      <c r="F103" s="18">
        <f t="shared" si="3"/>
        <v>21220</v>
      </c>
      <c r="G103" s="18">
        <f t="shared" si="3"/>
        <v>61650</v>
      </c>
      <c r="H103" s="20">
        <f>Settings!C$3+('10 Turn Avg Turnout'!$B103*(Settings!C$4+('10 Turn Avg Turnout'!$B103*Settings!C$5)))</f>
        <v>210</v>
      </c>
      <c r="I103" s="18">
        <f>Settings!C$6+('10 Turn Avg Turnout'!$B103*(Settings!C$7+('10 Turn Avg Turnout'!$B103*Settings!C$8)))</f>
        <v>50</v>
      </c>
      <c r="J103" s="18">
        <f>Settings!D$3+('10 Turn Avg Turnout'!$B103*(Settings!D$4+('10 Turn Avg Turnout'!$B103*Settings!D$5)))</f>
        <v>210</v>
      </c>
      <c r="K103" s="18">
        <f>Settings!D$6+('10 Turn Avg Turnout'!$B103*(Settings!D$7+('10 Turn Avg Turnout'!$B103*Settings!D$8)))</f>
        <v>160</v>
      </c>
      <c r="L103" s="18">
        <f>Settings!E$3+('10 Turn Avg Turnout'!$B103*(Settings!E$4+('10 Turn Avg Turnout'!$B103*Settings!E$5)))</f>
        <v>650</v>
      </c>
      <c r="M103" s="18">
        <f>Settings!E$6+('10 Turn Avg Turnout'!$B103*(Settings!E$7+('10 Turn Avg Turnout'!$B103*Settings!E$8)))</f>
        <v>50</v>
      </c>
      <c r="N103" s="18">
        <f>Settings!F$3+('10 Turn Avg Turnout'!$B103*(Settings!F$4+('10 Turn Avg Turnout'!$B103*Settings!F$5)))</f>
        <v>650</v>
      </c>
      <c r="O103" s="18">
        <f>Settings!F$6+('10 Turn Avg Turnout'!$B103*(Settings!F$7+('10 Turn Avg Turnout'!$B103*Settings!F$8)))</f>
        <v>160</v>
      </c>
      <c r="P103" s="18">
        <f>Settings!G$3+('10 Turn Avg Turnout'!$B103*(Settings!G$4+('10 Turn Avg Turnout'!$B103*Settings!G$5)))</f>
        <v>650</v>
      </c>
      <c r="Q103" s="18">
        <f>Settings!G$6+('10 Turn Avg Turnout'!$B103*(Settings!G$7+('10 Turn Avg Turnout'!$B103*Settings!G$8)))</f>
        <v>270</v>
      </c>
      <c r="R103" s="18">
        <f>Settings!H$3+('10 Turn Avg Turnout'!$B103*(Settings!H$4+('10 Turn Avg Turnout'!$B103*Settings!H$5)))</f>
        <v>650</v>
      </c>
      <c r="S103" s="18">
        <f>Settings!H$6+('10 Turn Avg Turnout'!$B103*(Settings!H$7+('10 Turn Avg Turnout'!$B103*Settings!H$8)))</f>
        <v>600</v>
      </c>
      <c r="T103" s="18">
        <f>Settings!I$3+('10 Turn Avg Turnout'!$B103*(Settings!I$4+('10 Turn Avg Turnout'!$B103*Settings!I$5)))</f>
        <v>1200</v>
      </c>
      <c r="U103" s="18">
        <f>Settings!I$6+('10 Turn Avg Turnout'!$B103*(Settings!I$7+('10 Turn Avg Turnout'!$B103*Settings!I$8)))</f>
        <v>160</v>
      </c>
      <c r="V103" s="18">
        <f>Settings!J$3+('10 Turn Avg Turnout'!$B103*(Settings!J$4+('10 Turn Avg Turnout'!$B103*Settings!J$5)))</f>
        <v>1200</v>
      </c>
      <c r="W103" s="18">
        <f>Settings!J$6+('10 Turn Avg Turnout'!$B103*(Settings!J$7+('10 Turn Avg Turnout'!$B103*Settings!J$8)))</f>
        <v>600</v>
      </c>
      <c r="X103" s="18">
        <f>Settings!K$3+('10 Turn Avg Turnout'!$B103*(Settings!K$4+('10 Turn Avg Turnout'!$B103*Settings!K$5)))</f>
        <v>1200</v>
      </c>
      <c r="Y103" s="18">
        <f>Settings!K$6+('10 Turn Avg Turnout'!$B103*(Settings!K$7+('10 Turn Avg Turnout'!$B103*Settings!K$8)))</f>
        <v>1150</v>
      </c>
      <c r="Z103" s="18">
        <f>Settings!L$3+('10 Turn Avg Turnout'!$B103*(Settings!L$4+('10 Turn Avg Turnout'!$B103*Settings!L$5)))</f>
        <v>3400</v>
      </c>
      <c r="AA103" s="18">
        <f>Settings!L$6+('10 Turn Avg Turnout'!$B103*(Settings!L$7+('10 Turn Avg Turnout'!$B103*Settings!L$8)))</f>
        <v>2800</v>
      </c>
      <c r="AB103" s="18">
        <f>Settings!M$3+('10 Turn Avg Turnout'!$B103*(Settings!M$4+('10 Turn Avg Turnout'!$B103*Settings!M$5)))</f>
        <v>5600</v>
      </c>
      <c r="AC103" s="18">
        <f>Settings!M$6+('10 Turn Avg Turnout'!$B103*(Settings!M$7+('10 Turn Avg Turnout'!$B103*Settings!M$8)))</f>
        <v>600</v>
      </c>
      <c r="AD103" s="18">
        <f>Settings!N$3+('10 Turn Avg Turnout'!$B103*(Settings!N$4+('10 Turn Avg Turnout'!$B103*Settings!N$5)))</f>
        <v>5600</v>
      </c>
      <c r="AE103" s="18">
        <f>Settings!N$6+('10 Turn Avg Turnout'!$B103*(Settings!N$7+('10 Turn Avg Turnout'!$B103*Settings!N$8)))</f>
        <v>55050</v>
      </c>
      <c r="AF103" s="4"/>
    </row>
    <row r="104" spans="1:32" x14ac:dyDescent="0.25">
      <c r="A104" s="4"/>
      <c r="B104" s="8">
        <v>101</v>
      </c>
      <c r="C104" s="18">
        <f>AVERAGE(MAX(D103*(Settings!$C$15/Settings!$C$14),Settings!$C$16),C103,C102,C101,C100,C99,C98,C97,C96,C95)</f>
        <v>0.33878762239229931</v>
      </c>
      <c r="D104" s="18">
        <f t="shared" si="2"/>
        <v>321.02583431224411</v>
      </c>
      <c r="E104" s="18">
        <f>G104*C104</f>
        <v>21282.994165687756</v>
      </c>
      <c r="F104" s="18">
        <f t="shared" si="3"/>
        <v>21604.02</v>
      </c>
      <c r="G104" s="18">
        <f t="shared" si="3"/>
        <v>62821.05</v>
      </c>
      <c r="H104" s="20">
        <f>Settings!C$3+('10 Turn Avg Turnout'!$B104*(Settings!C$4+('10 Turn Avg Turnout'!$B104*Settings!C$5)))</f>
        <v>212.11</v>
      </c>
      <c r="I104" s="18">
        <f>Settings!C$6+('10 Turn Avg Turnout'!$B104*(Settings!C$7+('10 Turn Avg Turnout'!$B104*Settings!C$8)))</f>
        <v>50</v>
      </c>
      <c r="J104" s="18">
        <f>Settings!D$3+('10 Turn Avg Turnout'!$B104*(Settings!D$4+('10 Turn Avg Turnout'!$B104*Settings!D$5)))</f>
        <v>212.11</v>
      </c>
      <c r="K104" s="18">
        <f>Settings!D$6+('10 Turn Avg Turnout'!$B104*(Settings!D$7+('10 Turn Avg Turnout'!$B104*Settings!D$8)))</f>
        <v>162.11000000000001</v>
      </c>
      <c r="L104" s="18">
        <f>Settings!E$3+('10 Turn Avg Turnout'!$B104*(Settings!E$4+('10 Turn Avg Turnout'!$B104*Settings!E$5)))</f>
        <v>660.55000000000007</v>
      </c>
      <c r="M104" s="18">
        <f>Settings!E$6+('10 Turn Avg Turnout'!$B104*(Settings!E$7+('10 Turn Avg Turnout'!$B104*Settings!E$8)))</f>
        <v>50</v>
      </c>
      <c r="N104" s="18">
        <f>Settings!F$3+('10 Turn Avg Turnout'!$B104*(Settings!F$4+('10 Turn Avg Turnout'!$B104*Settings!F$5)))</f>
        <v>660.55000000000007</v>
      </c>
      <c r="O104" s="18">
        <f>Settings!F$6+('10 Turn Avg Turnout'!$B104*(Settings!F$7+('10 Turn Avg Turnout'!$B104*Settings!F$8)))</f>
        <v>162.11000000000001</v>
      </c>
      <c r="P104" s="18">
        <f>Settings!G$3+('10 Turn Avg Turnout'!$B104*(Settings!G$4+('10 Turn Avg Turnout'!$B104*Settings!G$5)))</f>
        <v>660.55000000000007</v>
      </c>
      <c r="Q104" s="18">
        <f>Settings!G$6+('10 Turn Avg Turnout'!$B104*(Settings!G$7+('10 Turn Avg Turnout'!$B104*Settings!G$8)))</f>
        <v>274.22000000000003</v>
      </c>
      <c r="R104" s="18">
        <f>Settings!H$3+('10 Turn Avg Turnout'!$B104*(Settings!H$4+('10 Turn Avg Turnout'!$B104*Settings!H$5)))</f>
        <v>660.55000000000007</v>
      </c>
      <c r="S104" s="18">
        <f>Settings!H$6+('10 Turn Avg Turnout'!$B104*(Settings!H$7+('10 Turn Avg Turnout'!$B104*Settings!H$8)))</f>
        <v>610.55000000000007</v>
      </c>
      <c r="T104" s="18">
        <f>Settings!I$3+('10 Turn Avg Turnout'!$B104*(Settings!I$4+('10 Turn Avg Turnout'!$B104*Settings!I$5)))</f>
        <v>1221.1000000000001</v>
      </c>
      <c r="U104" s="18">
        <f>Settings!I$6+('10 Turn Avg Turnout'!$B104*(Settings!I$7+('10 Turn Avg Turnout'!$B104*Settings!I$8)))</f>
        <v>162.11000000000001</v>
      </c>
      <c r="V104" s="18">
        <f>Settings!J$3+('10 Turn Avg Turnout'!$B104*(Settings!J$4+('10 Turn Avg Turnout'!$B104*Settings!J$5)))</f>
        <v>1221.1000000000001</v>
      </c>
      <c r="W104" s="18">
        <f>Settings!J$6+('10 Turn Avg Turnout'!$B104*(Settings!J$7+('10 Turn Avg Turnout'!$B104*Settings!J$8)))</f>
        <v>610.55000000000007</v>
      </c>
      <c r="X104" s="18">
        <f>Settings!K$3+('10 Turn Avg Turnout'!$B104*(Settings!K$4+('10 Turn Avg Turnout'!$B104*Settings!K$5)))</f>
        <v>1221.1000000000001</v>
      </c>
      <c r="Y104" s="18">
        <f>Settings!K$6+('10 Turn Avg Turnout'!$B104*(Settings!K$7+('10 Turn Avg Turnout'!$B104*Settings!K$8)))</f>
        <v>1171.1000000000001</v>
      </c>
      <c r="Z104" s="18">
        <f>Settings!L$3+('10 Turn Avg Turnout'!$B104*(Settings!L$4+('10 Turn Avg Turnout'!$B104*Settings!L$5)))</f>
        <v>3463.2999999999997</v>
      </c>
      <c r="AA104" s="18">
        <f>Settings!L$6+('10 Turn Avg Turnout'!$B104*(Settings!L$7+('10 Turn Avg Turnout'!$B104*Settings!L$8)))</f>
        <v>2852.75</v>
      </c>
      <c r="AB104" s="18">
        <f>Settings!M$3+('10 Turn Avg Turnout'!$B104*(Settings!M$4+('10 Turn Avg Turnout'!$B104*Settings!M$5)))</f>
        <v>5705.5</v>
      </c>
      <c r="AC104" s="18">
        <f>Settings!M$6+('10 Turn Avg Turnout'!$B104*(Settings!M$7+('10 Turn Avg Turnout'!$B104*Settings!M$8)))</f>
        <v>610.55000000000007</v>
      </c>
      <c r="AD104" s="18">
        <f>Settings!N$3+('10 Turn Avg Turnout'!$B104*(Settings!N$4+('10 Turn Avg Turnout'!$B104*Settings!N$5)))</f>
        <v>5705.5</v>
      </c>
      <c r="AE104" s="18">
        <f>Settings!N$6+('10 Turn Avg Turnout'!$B104*(Settings!N$7+('10 Turn Avg Turnout'!$B104*Settings!N$8)))</f>
        <v>56105</v>
      </c>
      <c r="AF104" s="4"/>
    </row>
    <row r="105" spans="1:32" x14ac:dyDescent="0.25">
      <c r="A105" s="4"/>
      <c r="B105" s="8">
        <v>102</v>
      </c>
      <c r="C105" s="18">
        <f>AVERAGE(MAX(D104*(Settings!$C$15/Settings!$C$14),Settings!$C$16),C104,C103,C102,C101,C100,C99,C98,C97,C96)</f>
        <v>0.33696128793516977</v>
      </c>
      <c r="D105" s="18">
        <f t="shared" si="2"/>
        <v>425.07929602774311</v>
      </c>
      <c r="E105" s="18">
        <f>G105*C105</f>
        <v>21566.600703972257</v>
      </c>
      <c r="F105" s="18">
        <f t="shared" si="3"/>
        <v>21991.68</v>
      </c>
      <c r="G105" s="18">
        <f t="shared" si="3"/>
        <v>64003.199999999997</v>
      </c>
      <c r="H105" s="20">
        <f>Settings!C$3+('10 Turn Avg Turnout'!$B105*(Settings!C$4+('10 Turn Avg Turnout'!$B105*Settings!C$5)))</f>
        <v>214.24</v>
      </c>
      <c r="I105" s="18">
        <f>Settings!C$6+('10 Turn Avg Turnout'!$B105*(Settings!C$7+('10 Turn Avg Turnout'!$B105*Settings!C$8)))</f>
        <v>50</v>
      </c>
      <c r="J105" s="18">
        <f>Settings!D$3+('10 Turn Avg Turnout'!$B105*(Settings!D$4+('10 Turn Avg Turnout'!$B105*Settings!D$5)))</f>
        <v>214.24</v>
      </c>
      <c r="K105" s="18">
        <f>Settings!D$6+('10 Turn Avg Turnout'!$B105*(Settings!D$7+('10 Turn Avg Turnout'!$B105*Settings!D$8)))</f>
        <v>164.24</v>
      </c>
      <c r="L105" s="18">
        <f>Settings!E$3+('10 Turn Avg Turnout'!$B105*(Settings!E$4+('10 Turn Avg Turnout'!$B105*Settings!E$5)))</f>
        <v>671.2</v>
      </c>
      <c r="M105" s="18">
        <f>Settings!E$6+('10 Turn Avg Turnout'!$B105*(Settings!E$7+('10 Turn Avg Turnout'!$B105*Settings!E$8)))</f>
        <v>50</v>
      </c>
      <c r="N105" s="18">
        <f>Settings!F$3+('10 Turn Avg Turnout'!$B105*(Settings!F$4+('10 Turn Avg Turnout'!$B105*Settings!F$5)))</f>
        <v>671.2</v>
      </c>
      <c r="O105" s="18">
        <f>Settings!F$6+('10 Turn Avg Turnout'!$B105*(Settings!F$7+('10 Turn Avg Turnout'!$B105*Settings!F$8)))</f>
        <v>164.24</v>
      </c>
      <c r="P105" s="18">
        <f>Settings!G$3+('10 Turn Avg Turnout'!$B105*(Settings!G$4+('10 Turn Avg Turnout'!$B105*Settings!G$5)))</f>
        <v>671.2</v>
      </c>
      <c r="Q105" s="18">
        <f>Settings!G$6+('10 Turn Avg Turnout'!$B105*(Settings!G$7+('10 Turn Avg Turnout'!$B105*Settings!G$8)))</f>
        <v>278.48</v>
      </c>
      <c r="R105" s="18">
        <f>Settings!H$3+('10 Turn Avg Turnout'!$B105*(Settings!H$4+('10 Turn Avg Turnout'!$B105*Settings!H$5)))</f>
        <v>671.2</v>
      </c>
      <c r="S105" s="18">
        <f>Settings!H$6+('10 Turn Avg Turnout'!$B105*(Settings!H$7+('10 Turn Avg Turnout'!$B105*Settings!H$8)))</f>
        <v>621.20000000000005</v>
      </c>
      <c r="T105" s="18">
        <f>Settings!I$3+('10 Turn Avg Turnout'!$B105*(Settings!I$4+('10 Turn Avg Turnout'!$B105*Settings!I$5)))</f>
        <v>1242.4000000000001</v>
      </c>
      <c r="U105" s="18">
        <f>Settings!I$6+('10 Turn Avg Turnout'!$B105*(Settings!I$7+('10 Turn Avg Turnout'!$B105*Settings!I$8)))</f>
        <v>164.24</v>
      </c>
      <c r="V105" s="18">
        <f>Settings!J$3+('10 Turn Avg Turnout'!$B105*(Settings!J$4+('10 Turn Avg Turnout'!$B105*Settings!J$5)))</f>
        <v>1242.4000000000001</v>
      </c>
      <c r="W105" s="18">
        <f>Settings!J$6+('10 Turn Avg Turnout'!$B105*(Settings!J$7+('10 Turn Avg Turnout'!$B105*Settings!J$8)))</f>
        <v>621.20000000000005</v>
      </c>
      <c r="X105" s="18">
        <f>Settings!K$3+('10 Turn Avg Turnout'!$B105*(Settings!K$4+('10 Turn Avg Turnout'!$B105*Settings!K$5)))</f>
        <v>1242.4000000000001</v>
      </c>
      <c r="Y105" s="18">
        <f>Settings!K$6+('10 Turn Avg Turnout'!$B105*(Settings!K$7+('10 Turn Avg Turnout'!$B105*Settings!K$8)))</f>
        <v>1192.4000000000001</v>
      </c>
      <c r="Z105" s="18">
        <f>Settings!L$3+('10 Turn Avg Turnout'!$B105*(Settings!L$4+('10 Turn Avg Turnout'!$B105*Settings!L$5)))</f>
        <v>3527.1999999999994</v>
      </c>
      <c r="AA105" s="18">
        <f>Settings!L$6+('10 Turn Avg Turnout'!$B105*(Settings!L$7+('10 Turn Avg Turnout'!$B105*Settings!L$8)))</f>
        <v>2906</v>
      </c>
      <c r="AB105" s="18">
        <f>Settings!M$3+('10 Turn Avg Turnout'!$B105*(Settings!M$4+('10 Turn Avg Turnout'!$B105*Settings!M$5)))</f>
        <v>5812</v>
      </c>
      <c r="AC105" s="18">
        <f>Settings!M$6+('10 Turn Avg Turnout'!$B105*(Settings!M$7+('10 Turn Avg Turnout'!$B105*Settings!M$8)))</f>
        <v>621.20000000000005</v>
      </c>
      <c r="AD105" s="18">
        <f>Settings!N$3+('10 Turn Avg Turnout'!$B105*(Settings!N$4+('10 Turn Avg Turnout'!$B105*Settings!N$5)))</f>
        <v>5812</v>
      </c>
      <c r="AE105" s="18">
        <f>Settings!N$6+('10 Turn Avg Turnout'!$B105*(Settings!N$7+('10 Turn Avg Turnout'!$B105*Settings!N$8)))</f>
        <v>57170</v>
      </c>
      <c r="AF105" s="4"/>
    </row>
    <row r="106" spans="1:32" x14ac:dyDescent="0.25">
      <c r="A106" s="4"/>
      <c r="B106" s="8">
        <v>103</v>
      </c>
      <c r="C106" s="18">
        <f>AVERAGE(MAX(D105*(Settings!$C$15/Settings!$C$14),Settings!$C$16),C105,C104,C103,C102,C101,C100,C99,C98,C97)</f>
        <v>0.3351725206227838</v>
      </c>
      <c r="D106" s="18">
        <f t="shared" si="2"/>
        <v>530.92151784270754</v>
      </c>
      <c r="E106" s="18">
        <f>G106*C106</f>
        <v>21852.058482157292</v>
      </c>
      <c r="F106" s="18">
        <f t="shared" si="3"/>
        <v>22382.98</v>
      </c>
      <c r="G106" s="18">
        <f t="shared" si="3"/>
        <v>65196.45</v>
      </c>
      <c r="H106" s="20">
        <f>Settings!C$3+('10 Turn Avg Turnout'!$B106*(Settings!C$4+('10 Turn Avg Turnout'!$B106*Settings!C$5)))</f>
        <v>216.39000000000001</v>
      </c>
      <c r="I106" s="18">
        <f>Settings!C$6+('10 Turn Avg Turnout'!$B106*(Settings!C$7+('10 Turn Avg Turnout'!$B106*Settings!C$8)))</f>
        <v>50</v>
      </c>
      <c r="J106" s="18">
        <f>Settings!D$3+('10 Turn Avg Turnout'!$B106*(Settings!D$4+('10 Turn Avg Turnout'!$B106*Settings!D$5)))</f>
        <v>216.39000000000001</v>
      </c>
      <c r="K106" s="18">
        <f>Settings!D$6+('10 Turn Avg Turnout'!$B106*(Settings!D$7+('10 Turn Avg Turnout'!$B106*Settings!D$8)))</f>
        <v>166.39000000000001</v>
      </c>
      <c r="L106" s="18">
        <f>Settings!E$3+('10 Turn Avg Turnout'!$B106*(Settings!E$4+('10 Turn Avg Turnout'!$B106*Settings!E$5)))</f>
        <v>681.95</v>
      </c>
      <c r="M106" s="18">
        <f>Settings!E$6+('10 Turn Avg Turnout'!$B106*(Settings!E$7+('10 Turn Avg Turnout'!$B106*Settings!E$8)))</f>
        <v>50</v>
      </c>
      <c r="N106" s="18">
        <f>Settings!F$3+('10 Turn Avg Turnout'!$B106*(Settings!F$4+('10 Turn Avg Turnout'!$B106*Settings!F$5)))</f>
        <v>681.95</v>
      </c>
      <c r="O106" s="18">
        <f>Settings!F$6+('10 Turn Avg Turnout'!$B106*(Settings!F$7+('10 Turn Avg Turnout'!$B106*Settings!F$8)))</f>
        <v>166.39000000000001</v>
      </c>
      <c r="P106" s="18">
        <f>Settings!G$3+('10 Turn Avg Turnout'!$B106*(Settings!G$4+('10 Turn Avg Turnout'!$B106*Settings!G$5)))</f>
        <v>681.95</v>
      </c>
      <c r="Q106" s="18">
        <f>Settings!G$6+('10 Turn Avg Turnout'!$B106*(Settings!G$7+('10 Turn Avg Turnout'!$B106*Settings!G$8)))</f>
        <v>282.78000000000003</v>
      </c>
      <c r="R106" s="18">
        <f>Settings!H$3+('10 Turn Avg Turnout'!$B106*(Settings!H$4+('10 Turn Avg Turnout'!$B106*Settings!H$5)))</f>
        <v>681.95</v>
      </c>
      <c r="S106" s="18">
        <f>Settings!H$6+('10 Turn Avg Turnout'!$B106*(Settings!H$7+('10 Turn Avg Turnout'!$B106*Settings!H$8)))</f>
        <v>631.95000000000005</v>
      </c>
      <c r="T106" s="18">
        <f>Settings!I$3+('10 Turn Avg Turnout'!$B106*(Settings!I$4+('10 Turn Avg Turnout'!$B106*Settings!I$5)))</f>
        <v>1263.9000000000001</v>
      </c>
      <c r="U106" s="18">
        <f>Settings!I$6+('10 Turn Avg Turnout'!$B106*(Settings!I$7+('10 Turn Avg Turnout'!$B106*Settings!I$8)))</f>
        <v>166.39000000000001</v>
      </c>
      <c r="V106" s="18">
        <f>Settings!J$3+('10 Turn Avg Turnout'!$B106*(Settings!J$4+('10 Turn Avg Turnout'!$B106*Settings!J$5)))</f>
        <v>1263.9000000000001</v>
      </c>
      <c r="W106" s="18">
        <f>Settings!J$6+('10 Turn Avg Turnout'!$B106*(Settings!J$7+('10 Turn Avg Turnout'!$B106*Settings!J$8)))</f>
        <v>631.95000000000005</v>
      </c>
      <c r="X106" s="18">
        <f>Settings!K$3+('10 Turn Avg Turnout'!$B106*(Settings!K$4+('10 Turn Avg Turnout'!$B106*Settings!K$5)))</f>
        <v>1263.9000000000001</v>
      </c>
      <c r="Y106" s="18">
        <f>Settings!K$6+('10 Turn Avg Turnout'!$B106*(Settings!K$7+('10 Turn Avg Turnout'!$B106*Settings!K$8)))</f>
        <v>1213.9000000000001</v>
      </c>
      <c r="Z106" s="18">
        <f>Settings!L$3+('10 Turn Avg Turnout'!$B106*(Settings!L$4+('10 Turn Avg Turnout'!$B106*Settings!L$5)))</f>
        <v>3591.7</v>
      </c>
      <c r="AA106" s="18">
        <f>Settings!L$6+('10 Turn Avg Turnout'!$B106*(Settings!L$7+('10 Turn Avg Turnout'!$B106*Settings!L$8)))</f>
        <v>2959.75</v>
      </c>
      <c r="AB106" s="18">
        <f>Settings!M$3+('10 Turn Avg Turnout'!$B106*(Settings!M$4+('10 Turn Avg Turnout'!$B106*Settings!M$5)))</f>
        <v>5919.5</v>
      </c>
      <c r="AC106" s="18">
        <f>Settings!M$6+('10 Turn Avg Turnout'!$B106*(Settings!M$7+('10 Turn Avg Turnout'!$B106*Settings!M$8)))</f>
        <v>631.95000000000005</v>
      </c>
      <c r="AD106" s="18">
        <f>Settings!N$3+('10 Turn Avg Turnout'!$B106*(Settings!N$4+('10 Turn Avg Turnout'!$B106*Settings!N$5)))</f>
        <v>5919.5</v>
      </c>
      <c r="AE106" s="18">
        <f>Settings!N$6+('10 Turn Avg Turnout'!$B106*(Settings!N$7+('10 Turn Avg Turnout'!$B106*Settings!N$8)))</f>
        <v>58245</v>
      </c>
      <c r="AF106" s="4"/>
    </row>
    <row r="107" spans="1:32" x14ac:dyDescent="0.25">
      <c r="A107" s="4"/>
      <c r="B107" s="8">
        <v>104</v>
      </c>
      <c r="C107" s="18">
        <f>AVERAGE(MAX(D106*(Settings!$C$15/Settings!$C$14),Settings!$C$16),C106,C105,C104,C103,C102,C101,C100,C99,C98)</f>
        <v>0.3334205477103579</v>
      </c>
      <c r="D107" s="18">
        <f t="shared" si="2"/>
        <v>638.52889559406685</v>
      </c>
      <c r="E107" s="18">
        <f>G107*C107</f>
        <v>22139.391104405935</v>
      </c>
      <c r="F107" s="18">
        <f t="shared" si="3"/>
        <v>22777.920000000002</v>
      </c>
      <c r="G107" s="18">
        <f t="shared" si="3"/>
        <v>66400.800000000003</v>
      </c>
      <c r="H107" s="20">
        <f>Settings!C$3+('10 Turn Avg Turnout'!$B107*(Settings!C$4+('10 Turn Avg Turnout'!$B107*Settings!C$5)))</f>
        <v>218.56</v>
      </c>
      <c r="I107" s="18">
        <f>Settings!C$6+('10 Turn Avg Turnout'!$B107*(Settings!C$7+('10 Turn Avg Turnout'!$B107*Settings!C$8)))</f>
        <v>50</v>
      </c>
      <c r="J107" s="18">
        <f>Settings!D$3+('10 Turn Avg Turnout'!$B107*(Settings!D$4+('10 Turn Avg Turnout'!$B107*Settings!D$5)))</f>
        <v>218.56</v>
      </c>
      <c r="K107" s="18">
        <f>Settings!D$6+('10 Turn Avg Turnout'!$B107*(Settings!D$7+('10 Turn Avg Turnout'!$B107*Settings!D$8)))</f>
        <v>168.56</v>
      </c>
      <c r="L107" s="18">
        <f>Settings!E$3+('10 Turn Avg Turnout'!$B107*(Settings!E$4+('10 Turn Avg Turnout'!$B107*Settings!E$5)))</f>
        <v>692.80000000000007</v>
      </c>
      <c r="M107" s="18">
        <f>Settings!E$6+('10 Turn Avg Turnout'!$B107*(Settings!E$7+('10 Turn Avg Turnout'!$B107*Settings!E$8)))</f>
        <v>50</v>
      </c>
      <c r="N107" s="18">
        <f>Settings!F$3+('10 Turn Avg Turnout'!$B107*(Settings!F$4+('10 Turn Avg Turnout'!$B107*Settings!F$5)))</f>
        <v>692.80000000000007</v>
      </c>
      <c r="O107" s="18">
        <f>Settings!F$6+('10 Turn Avg Turnout'!$B107*(Settings!F$7+('10 Turn Avg Turnout'!$B107*Settings!F$8)))</f>
        <v>168.56</v>
      </c>
      <c r="P107" s="18">
        <f>Settings!G$3+('10 Turn Avg Turnout'!$B107*(Settings!G$4+('10 Turn Avg Turnout'!$B107*Settings!G$5)))</f>
        <v>692.80000000000007</v>
      </c>
      <c r="Q107" s="18">
        <f>Settings!G$6+('10 Turn Avg Turnout'!$B107*(Settings!G$7+('10 Turn Avg Turnout'!$B107*Settings!G$8)))</f>
        <v>287.12</v>
      </c>
      <c r="R107" s="18">
        <f>Settings!H$3+('10 Turn Avg Turnout'!$B107*(Settings!H$4+('10 Turn Avg Turnout'!$B107*Settings!H$5)))</f>
        <v>692.80000000000007</v>
      </c>
      <c r="S107" s="18">
        <f>Settings!H$6+('10 Turn Avg Turnout'!$B107*(Settings!H$7+('10 Turn Avg Turnout'!$B107*Settings!H$8)))</f>
        <v>642.80000000000007</v>
      </c>
      <c r="T107" s="18">
        <f>Settings!I$3+('10 Turn Avg Turnout'!$B107*(Settings!I$4+('10 Turn Avg Turnout'!$B107*Settings!I$5)))</f>
        <v>1285.6000000000001</v>
      </c>
      <c r="U107" s="18">
        <f>Settings!I$6+('10 Turn Avg Turnout'!$B107*(Settings!I$7+('10 Turn Avg Turnout'!$B107*Settings!I$8)))</f>
        <v>168.56</v>
      </c>
      <c r="V107" s="18">
        <f>Settings!J$3+('10 Turn Avg Turnout'!$B107*(Settings!J$4+('10 Turn Avg Turnout'!$B107*Settings!J$5)))</f>
        <v>1285.6000000000001</v>
      </c>
      <c r="W107" s="18">
        <f>Settings!J$6+('10 Turn Avg Turnout'!$B107*(Settings!J$7+('10 Turn Avg Turnout'!$B107*Settings!J$8)))</f>
        <v>642.80000000000007</v>
      </c>
      <c r="X107" s="18">
        <f>Settings!K$3+('10 Turn Avg Turnout'!$B107*(Settings!K$4+('10 Turn Avg Turnout'!$B107*Settings!K$5)))</f>
        <v>1285.6000000000001</v>
      </c>
      <c r="Y107" s="18">
        <f>Settings!K$6+('10 Turn Avg Turnout'!$B107*(Settings!K$7+('10 Turn Avg Turnout'!$B107*Settings!K$8)))</f>
        <v>1235.6000000000001</v>
      </c>
      <c r="Z107" s="18">
        <f>Settings!L$3+('10 Turn Avg Turnout'!$B107*(Settings!L$4+('10 Turn Avg Turnout'!$B107*Settings!L$5)))</f>
        <v>3656.8</v>
      </c>
      <c r="AA107" s="18">
        <f>Settings!L$6+('10 Turn Avg Turnout'!$B107*(Settings!L$7+('10 Turn Avg Turnout'!$B107*Settings!L$8)))</f>
        <v>3014</v>
      </c>
      <c r="AB107" s="18">
        <f>Settings!M$3+('10 Turn Avg Turnout'!$B107*(Settings!M$4+('10 Turn Avg Turnout'!$B107*Settings!M$5)))</f>
        <v>6028</v>
      </c>
      <c r="AC107" s="18">
        <f>Settings!M$6+('10 Turn Avg Turnout'!$B107*(Settings!M$7+('10 Turn Avg Turnout'!$B107*Settings!M$8)))</f>
        <v>642.80000000000007</v>
      </c>
      <c r="AD107" s="18">
        <f>Settings!N$3+('10 Turn Avg Turnout'!$B107*(Settings!N$4+('10 Turn Avg Turnout'!$B107*Settings!N$5)))</f>
        <v>6028</v>
      </c>
      <c r="AE107" s="18">
        <f>Settings!N$6+('10 Turn Avg Turnout'!$B107*(Settings!N$7+('10 Turn Avg Turnout'!$B107*Settings!N$8)))</f>
        <v>59330</v>
      </c>
      <c r="AF107" s="4"/>
    </row>
    <row r="108" spans="1:32" x14ac:dyDescent="0.25">
      <c r="A108" s="4"/>
      <c r="B108" s="8">
        <v>105</v>
      </c>
      <c r="C108" s="18">
        <f>AVERAGE(MAX(D107*(Settings!$C$15/Settings!$C$14),Settings!$C$16),C107,C106,C105,C104,C103,C102,C101,C100,C99)</f>
        <v>0.3317046123487738</v>
      </c>
      <c r="D108" s="18">
        <f t="shared" si="2"/>
        <v>747.87800527222498</v>
      </c>
      <c r="E108" s="18">
        <f>G108*C108</f>
        <v>22428.621994727775</v>
      </c>
      <c r="F108" s="18">
        <f t="shared" si="3"/>
        <v>23176.5</v>
      </c>
      <c r="G108" s="18">
        <f t="shared" si="3"/>
        <v>67616.25</v>
      </c>
      <c r="H108" s="20">
        <f>Settings!C$3+('10 Turn Avg Turnout'!$B108*(Settings!C$4+('10 Turn Avg Turnout'!$B108*Settings!C$5)))</f>
        <v>220.75</v>
      </c>
      <c r="I108" s="18">
        <f>Settings!C$6+('10 Turn Avg Turnout'!$B108*(Settings!C$7+('10 Turn Avg Turnout'!$B108*Settings!C$8)))</f>
        <v>50</v>
      </c>
      <c r="J108" s="18">
        <f>Settings!D$3+('10 Turn Avg Turnout'!$B108*(Settings!D$4+('10 Turn Avg Turnout'!$B108*Settings!D$5)))</f>
        <v>220.75</v>
      </c>
      <c r="K108" s="18">
        <f>Settings!D$6+('10 Turn Avg Turnout'!$B108*(Settings!D$7+('10 Turn Avg Turnout'!$B108*Settings!D$8)))</f>
        <v>170.75</v>
      </c>
      <c r="L108" s="18">
        <f>Settings!E$3+('10 Turn Avg Turnout'!$B108*(Settings!E$4+('10 Turn Avg Turnout'!$B108*Settings!E$5)))</f>
        <v>703.75</v>
      </c>
      <c r="M108" s="18">
        <f>Settings!E$6+('10 Turn Avg Turnout'!$B108*(Settings!E$7+('10 Turn Avg Turnout'!$B108*Settings!E$8)))</f>
        <v>50</v>
      </c>
      <c r="N108" s="18">
        <f>Settings!F$3+('10 Turn Avg Turnout'!$B108*(Settings!F$4+('10 Turn Avg Turnout'!$B108*Settings!F$5)))</f>
        <v>703.75</v>
      </c>
      <c r="O108" s="18">
        <f>Settings!F$6+('10 Turn Avg Turnout'!$B108*(Settings!F$7+('10 Turn Avg Turnout'!$B108*Settings!F$8)))</f>
        <v>170.75</v>
      </c>
      <c r="P108" s="18">
        <f>Settings!G$3+('10 Turn Avg Turnout'!$B108*(Settings!G$4+('10 Turn Avg Turnout'!$B108*Settings!G$5)))</f>
        <v>703.75</v>
      </c>
      <c r="Q108" s="18">
        <f>Settings!G$6+('10 Turn Avg Turnout'!$B108*(Settings!G$7+('10 Turn Avg Turnout'!$B108*Settings!G$8)))</f>
        <v>291.5</v>
      </c>
      <c r="R108" s="18">
        <f>Settings!H$3+('10 Turn Avg Turnout'!$B108*(Settings!H$4+('10 Turn Avg Turnout'!$B108*Settings!H$5)))</f>
        <v>703.75</v>
      </c>
      <c r="S108" s="18">
        <f>Settings!H$6+('10 Turn Avg Turnout'!$B108*(Settings!H$7+('10 Turn Avg Turnout'!$B108*Settings!H$8)))</f>
        <v>653.75</v>
      </c>
      <c r="T108" s="18">
        <f>Settings!I$3+('10 Turn Avg Turnout'!$B108*(Settings!I$4+('10 Turn Avg Turnout'!$B108*Settings!I$5)))</f>
        <v>1307.5</v>
      </c>
      <c r="U108" s="18">
        <f>Settings!I$6+('10 Turn Avg Turnout'!$B108*(Settings!I$7+('10 Turn Avg Turnout'!$B108*Settings!I$8)))</f>
        <v>170.75</v>
      </c>
      <c r="V108" s="18">
        <f>Settings!J$3+('10 Turn Avg Turnout'!$B108*(Settings!J$4+('10 Turn Avg Turnout'!$B108*Settings!J$5)))</f>
        <v>1307.5</v>
      </c>
      <c r="W108" s="18">
        <f>Settings!J$6+('10 Turn Avg Turnout'!$B108*(Settings!J$7+('10 Turn Avg Turnout'!$B108*Settings!J$8)))</f>
        <v>653.75</v>
      </c>
      <c r="X108" s="18">
        <f>Settings!K$3+('10 Turn Avg Turnout'!$B108*(Settings!K$4+('10 Turn Avg Turnout'!$B108*Settings!K$5)))</f>
        <v>1307.5</v>
      </c>
      <c r="Y108" s="18">
        <f>Settings!K$6+('10 Turn Avg Turnout'!$B108*(Settings!K$7+('10 Turn Avg Turnout'!$B108*Settings!K$8)))</f>
        <v>1257.5</v>
      </c>
      <c r="Z108" s="18">
        <f>Settings!L$3+('10 Turn Avg Turnout'!$B108*(Settings!L$4+('10 Turn Avg Turnout'!$B108*Settings!L$5)))</f>
        <v>3722.5</v>
      </c>
      <c r="AA108" s="18">
        <f>Settings!L$6+('10 Turn Avg Turnout'!$B108*(Settings!L$7+('10 Turn Avg Turnout'!$B108*Settings!L$8)))</f>
        <v>3068.75</v>
      </c>
      <c r="AB108" s="18">
        <f>Settings!M$3+('10 Turn Avg Turnout'!$B108*(Settings!M$4+('10 Turn Avg Turnout'!$B108*Settings!M$5)))</f>
        <v>6137.5</v>
      </c>
      <c r="AC108" s="18">
        <f>Settings!M$6+('10 Turn Avg Turnout'!$B108*(Settings!M$7+('10 Turn Avg Turnout'!$B108*Settings!M$8)))</f>
        <v>653.75</v>
      </c>
      <c r="AD108" s="18">
        <f>Settings!N$3+('10 Turn Avg Turnout'!$B108*(Settings!N$4+('10 Turn Avg Turnout'!$B108*Settings!N$5)))</f>
        <v>6137.5</v>
      </c>
      <c r="AE108" s="18">
        <f>Settings!N$6+('10 Turn Avg Turnout'!$B108*(Settings!N$7+('10 Turn Avg Turnout'!$B108*Settings!N$8)))</f>
        <v>60425</v>
      </c>
      <c r="AF108" s="4"/>
    </row>
    <row r="109" spans="1:32" x14ac:dyDescent="0.25">
      <c r="A109" s="4"/>
      <c r="B109" s="8">
        <v>106</v>
      </c>
      <c r="C109" s="18">
        <f>AVERAGE(MAX(D108*(Settings!$C$15/Settings!$C$14),Settings!$C$16),C108,C107,C106,C105,C104,C103,C102,C101,C100)</f>
        <v>0.33002397325713734</v>
      </c>
      <c r="D109" s="18">
        <f t="shared" si="2"/>
        <v>858.94561385354609</v>
      </c>
      <c r="E109" s="18">
        <f>G109*C109</f>
        <v>22719.774386146455</v>
      </c>
      <c r="F109" s="18">
        <f t="shared" si="3"/>
        <v>23578.720000000001</v>
      </c>
      <c r="G109" s="18">
        <f t="shared" si="3"/>
        <v>68842.8</v>
      </c>
      <c r="H109" s="20">
        <f>Settings!C$3+('10 Turn Avg Turnout'!$B109*(Settings!C$4+('10 Turn Avg Turnout'!$B109*Settings!C$5)))</f>
        <v>222.96</v>
      </c>
      <c r="I109" s="18">
        <f>Settings!C$6+('10 Turn Avg Turnout'!$B109*(Settings!C$7+('10 Turn Avg Turnout'!$B109*Settings!C$8)))</f>
        <v>50</v>
      </c>
      <c r="J109" s="18">
        <f>Settings!D$3+('10 Turn Avg Turnout'!$B109*(Settings!D$4+('10 Turn Avg Turnout'!$B109*Settings!D$5)))</f>
        <v>222.96</v>
      </c>
      <c r="K109" s="18">
        <f>Settings!D$6+('10 Turn Avg Turnout'!$B109*(Settings!D$7+('10 Turn Avg Turnout'!$B109*Settings!D$8)))</f>
        <v>172.96</v>
      </c>
      <c r="L109" s="18">
        <f>Settings!E$3+('10 Turn Avg Turnout'!$B109*(Settings!E$4+('10 Turn Avg Turnout'!$B109*Settings!E$5)))</f>
        <v>714.80000000000007</v>
      </c>
      <c r="M109" s="18">
        <f>Settings!E$6+('10 Turn Avg Turnout'!$B109*(Settings!E$7+('10 Turn Avg Turnout'!$B109*Settings!E$8)))</f>
        <v>50</v>
      </c>
      <c r="N109" s="18">
        <f>Settings!F$3+('10 Turn Avg Turnout'!$B109*(Settings!F$4+('10 Turn Avg Turnout'!$B109*Settings!F$5)))</f>
        <v>714.80000000000007</v>
      </c>
      <c r="O109" s="18">
        <f>Settings!F$6+('10 Turn Avg Turnout'!$B109*(Settings!F$7+('10 Turn Avg Turnout'!$B109*Settings!F$8)))</f>
        <v>172.96</v>
      </c>
      <c r="P109" s="18">
        <f>Settings!G$3+('10 Turn Avg Turnout'!$B109*(Settings!G$4+('10 Turn Avg Turnout'!$B109*Settings!G$5)))</f>
        <v>714.80000000000007</v>
      </c>
      <c r="Q109" s="18">
        <f>Settings!G$6+('10 Turn Avg Turnout'!$B109*(Settings!G$7+('10 Turn Avg Turnout'!$B109*Settings!G$8)))</f>
        <v>295.92</v>
      </c>
      <c r="R109" s="18">
        <f>Settings!H$3+('10 Turn Avg Turnout'!$B109*(Settings!H$4+('10 Turn Avg Turnout'!$B109*Settings!H$5)))</f>
        <v>714.80000000000007</v>
      </c>
      <c r="S109" s="18">
        <f>Settings!H$6+('10 Turn Avg Turnout'!$B109*(Settings!H$7+('10 Turn Avg Turnout'!$B109*Settings!H$8)))</f>
        <v>664.80000000000007</v>
      </c>
      <c r="T109" s="18">
        <f>Settings!I$3+('10 Turn Avg Turnout'!$B109*(Settings!I$4+('10 Turn Avg Turnout'!$B109*Settings!I$5)))</f>
        <v>1329.6000000000001</v>
      </c>
      <c r="U109" s="18">
        <f>Settings!I$6+('10 Turn Avg Turnout'!$B109*(Settings!I$7+('10 Turn Avg Turnout'!$B109*Settings!I$8)))</f>
        <v>172.96</v>
      </c>
      <c r="V109" s="18">
        <f>Settings!J$3+('10 Turn Avg Turnout'!$B109*(Settings!J$4+('10 Turn Avg Turnout'!$B109*Settings!J$5)))</f>
        <v>1329.6000000000001</v>
      </c>
      <c r="W109" s="18">
        <f>Settings!J$6+('10 Turn Avg Turnout'!$B109*(Settings!J$7+('10 Turn Avg Turnout'!$B109*Settings!J$8)))</f>
        <v>664.80000000000007</v>
      </c>
      <c r="X109" s="18">
        <f>Settings!K$3+('10 Turn Avg Turnout'!$B109*(Settings!K$4+('10 Turn Avg Turnout'!$B109*Settings!K$5)))</f>
        <v>1329.6000000000001</v>
      </c>
      <c r="Y109" s="18">
        <f>Settings!K$6+('10 Turn Avg Turnout'!$B109*(Settings!K$7+('10 Turn Avg Turnout'!$B109*Settings!K$8)))</f>
        <v>1279.6000000000001</v>
      </c>
      <c r="Z109" s="18">
        <f>Settings!L$3+('10 Turn Avg Turnout'!$B109*(Settings!L$4+('10 Turn Avg Turnout'!$B109*Settings!L$5)))</f>
        <v>3788.7999999999997</v>
      </c>
      <c r="AA109" s="18">
        <f>Settings!L$6+('10 Turn Avg Turnout'!$B109*(Settings!L$7+('10 Turn Avg Turnout'!$B109*Settings!L$8)))</f>
        <v>3124</v>
      </c>
      <c r="AB109" s="18">
        <f>Settings!M$3+('10 Turn Avg Turnout'!$B109*(Settings!M$4+('10 Turn Avg Turnout'!$B109*Settings!M$5)))</f>
        <v>6248</v>
      </c>
      <c r="AC109" s="18">
        <f>Settings!M$6+('10 Turn Avg Turnout'!$B109*(Settings!M$7+('10 Turn Avg Turnout'!$B109*Settings!M$8)))</f>
        <v>664.80000000000007</v>
      </c>
      <c r="AD109" s="18">
        <f>Settings!N$3+('10 Turn Avg Turnout'!$B109*(Settings!N$4+('10 Turn Avg Turnout'!$B109*Settings!N$5)))</f>
        <v>6248</v>
      </c>
      <c r="AE109" s="18">
        <f>Settings!N$6+('10 Turn Avg Turnout'!$B109*(Settings!N$7+('10 Turn Avg Turnout'!$B109*Settings!N$8)))</f>
        <v>61530</v>
      </c>
      <c r="AF109" s="4"/>
    </row>
    <row r="110" spans="1:32" x14ac:dyDescent="0.25">
      <c r="A110" s="4"/>
      <c r="B110" s="8">
        <v>107</v>
      </c>
      <c r="C110" s="18">
        <f>AVERAGE(MAX(D109*(Settings!$C$15/Settings!$C$14),Settings!$C$16),C109,C108,C107,C106,C105,C104,C103,C102,C101)</f>
        <v>0.32837790440220954</v>
      </c>
      <c r="D110" s="18">
        <f t="shared" si="2"/>
        <v>971.70868943617825</v>
      </c>
      <c r="E110" s="18">
        <f>G110*C110</f>
        <v>23012.871310563823</v>
      </c>
      <c r="F110" s="18">
        <f t="shared" si="3"/>
        <v>23984.58</v>
      </c>
      <c r="G110" s="18">
        <f t="shared" si="3"/>
        <v>70080.45</v>
      </c>
      <c r="H110" s="20">
        <f>Settings!C$3+('10 Turn Avg Turnout'!$B110*(Settings!C$4+('10 Turn Avg Turnout'!$B110*Settings!C$5)))</f>
        <v>225.19</v>
      </c>
      <c r="I110" s="18">
        <f>Settings!C$6+('10 Turn Avg Turnout'!$B110*(Settings!C$7+('10 Turn Avg Turnout'!$B110*Settings!C$8)))</f>
        <v>50</v>
      </c>
      <c r="J110" s="18">
        <f>Settings!D$3+('10 Turn Avg Turnout'!$B110*(Settings!D$4+('10 Turn Avg Turnout'!$B110*Settings!D$5)))</f>
        <v>225.19</v>
      </c>
      <c r="K110" s="18">
        <f>Settings!D$6+('10 Turn Avg Turnout'!$B110*(Settings!D$7+('10 Turn Avg Turnout'!$B110*Settings!D$8)))</f>
        <v>175.19</v>
      </c>
      <c r="L110" s="18">
        <f>Settings!E$3+('10 Turn Avg Turnout'!$B110*(Settings!E$4+('10 Turn Avg Turnout'!$B110*Settings!E$5)))</f>
        <v>725.95</v>
      </c>
      <c r="M110" s="18">
        <f>Settings!E$6+('10 Turn Avg Turnout'!$B110*(Settings!E$7+('10 Turn Avg Turnout'!$B110*Settings!E$8)))</f>
        <v>50</v>
      </c>
      <c r="N110" s="18">
        <f>Settings!F$3+('10 Turn Avg Turnout'!$B110*(Settings!F$4+('10 Turn Avg Turnout'!$B110*Settings!F$5)))</f>
        <v>725.95</v>
      </c>
      <c r="O110" s="18">
        <f>Settings!F$6+('10 Turn Avg Turnout'!$B110*(Settings!F$7+('10 Turn Avg Turnout'!$B110*Settings!F$8)))</f>
        <v>175.19</v>
      </c>
      <c r="P110" s="18">
        <f>Settings!G$3+('10 Turn Avg Turnout'!$B110*(Settings!G$4+('10 Turn Avg Turnout'!$B110*Settings!G$5)))</f>
        <v>725.95</v>
      </c>
      <c r="Q110" s="18">
        <f>Settings!G$6+('10 Turn Avg Turnout'!$B110*(Settings!G$7+('10 Turn Avg Turnout'!$B110*Settings!G$8)))</f>
        <v>300.38</v>
      </c>
      <c r="R110" s="18">
        <f>Settings!H$3+('10 Turn Avg Turnout'!$B110*(Settings!H$4+('10 Turn Avg Turnout'!$B110*Settings!H$5)))</f>
        <v>725.95</v>
      </c>
      <c r="S110" s="18">
        <f>Settings!H$6+('10 Turn Avg Turnout'!$B110*(Settings!H$7+('10 Turn Avg Turnout'!$B110*Settings!H$8)))</f>
        <v>675.95</v>
      </c>
      <c r="T110" s="18">
        <f>Settings!I$3+('10 Turn Avg Turnout'!$B110*(Settings!I$4+('10 Turn Avg Turnout'!$B110*Settings!I$5)))</f>
        <v>1351.9</v>
      </c>
      <c r="U110" s="18">
        <f>Settings!I$6+('10 Turn Avg Turnout'!$B110*(Settings!I$7+('10 Turn Avg Turnout'!$B110*Settings!I$8)))</f>
        <v>175.19</v>
      </c>
      <c r="V110" s="18">
        <f>Settings!J$3+('10 Turn Avg Turnout'!$B110*(Settings!J$4+('10 Turn Avg Turnout'!$B110*Settings!J$5)))</f>
        <v>1351.9</v>
      </c>
      <c r="W110" s="18">
        <f>Settings!J$6+('10 Turn Avg Turnout'!$B110*(Settings!J$7+('10 Turn Avg Turnout'!$B110*Settings!J$8)))</f>
        <v>675.95</v>
      </c>
      <c r="X110" s="18">
        <f>Settings!K$3+('10 Turn Avg Turnout'!$B110*(Settings!K$4+('10 Turn Avg Turnout'!$B110*Settings!K$5)))</f>
        <v>1351.9</v>
      </c>
      <c r="Y110" s="18">
        <f>Settings!K$6+('10 Turn Avg Turnout'!$B110*(Settings!K$7+('10 Turn Avg Turnout'!$B110*Settings!K$8)))</f>
        <v>1301.9000000000001</v>
      </c>
      <c r="Z110" s="18">
        <f>Settings!L$3+('10 Turn Avg Turnout'!$B110*(Settings!L$4+('10 Turn Avg Turnout'!$B110*Settings!L$5)))</f>
        <v>3855.7000000000003</v>
      </c>
      <c r="AA110" s="18">
        <f>Settings!L$6+('10 Turn Avg Turnout'!$B110*(Settings!L$7+('10 Turn Avg Turnout'!$B110*Settings!L$8)))</f>
        <v>3179.75</v>
      </c>
      <c r="AB110" s="18">
        <f>Settings!M$3+('10 Turn Avg Turnout'!$B110*(Settings!M$4+('10 Turn Avg Turnout'!$B110*Settings!M$5)))</f>
        <v>6359.5</v>
      </c>
      <c r="AC110" s="18">
        <f>Settings!M$6+('10 Turn Avg Turnout'!$B110*(Settings!M$7+('10 Turn Avg Turnout'!$B110*Settings!M$8)))</f>
        <v>675.95</v>
      </c>
      <c r="AD110" s="18">
        <f>Settings!N$3+('10 Turn Avg Turnout'!$B110*(Settings!N$4+('10 Turn Avg Turnout'!$B110*Settings!N$5)))</f>
        <v>6359.5</v>
      </c>
      <c r="AE110" s="18">
        <f>Settings!N$6+('10 Turn Avg Turnout'!$B110*(Settings!N$7+('10 Turn Avg Turnout'!$B110*Settings!N$8)))</f>
        <v>62645</v>
      </c>
      <c r="AF110" s="4"/>
    </row>
    <row r="111" spans="1:32" x14ac:dyDescent="0.25">
      <c r="A111" s="4"/>
      <c r="B111" s="8">
        <v>108</v>
      </c>
      <c r="C111" s="18">
        <f>AVERAGE(MAX(D110*(Settings!$C$15/Settings!$C$14),Settings!$C$16),C110,C109,C108,C107,C106,C105,C104,C103,C102)</f>
        <v>0.32676569468470207</v>
      </c>
      <c r="D111" s="18">
        <f t="shared" si="2"/>
        <v>1086.1444106959498</v>
      </c>
      <c r="E111" s="18">
        <f>G111*C111</f>
        <v>23307.935589304048</v>
      </c>
      <c r="F111" s="18">
        <f t="shared" si="3"/>
        <v>24394.079999999998</v>
      </c>
      <c r="G111" s="18">
        <f t="shared" si="3"/>
        <v>71329.2</v>
      </c>
      <c r="H111" s="20">
        <f>Settings!C$3+('10 Turn Avg Turnout'!$B111*(Settings!C$4+('10 Turn Avg Turnout'!$B111*Settings!C$5)))</f>
        <v>227.44</v>
      </c>
      <c r="I111" s="18">
        <f>Settings!C$6+('10 Turn Avg Turnout'!$B111*(Settings!C$7+('10 Turn Avg Turnout'!$B111*Settings!C$8)))</f>
        <v>50</v>
      </c>
      <c r="J111" s="18">
        <f>Settings!D$3+('10 Turn Avg Turnout'!$B111*(Settings!D$4+('10 Turn Avg Turnout'!$B111*Settings!D$5)))</f>
        <v>227.44</v>
      </c>
      <c r="K111" s="18">
        <f>Settings!D$6+('10 Turn Avg Turnout'!$B111*(Settings!D$7+('10 Turn Avg Turnout'!$B111*Settings!D$8)))</f>
        <v>177.44</v>
      </c>
      <c r="L111" s="18">
        <f>Settings!E$3+('10 Turn Avg Turnout'!$B111*(Settings!E$4+('10 Turn Avg Turnout'!$B111*Settings!E$5)))</f>
        <v>737.2</v>
      </c>
      <c r="M111" s="18">
        <f>Settings!E$6+('10 Turn Avg Turnout'!$B111*(Settings!E$7+('10 Turn Avg Turnout'!$B111*Settings!E$8)))</f>
        <v>50</v>
      </c>
      <c r="N111" s="18">
        <f>Settings!F$3+('10 Turn Avg Turnout'!$B111*(Settings!F$4+('10 Turn Avg Turnout'!$B111*Settings!F$5)))</f>
        <v>737.2</v>
      </c>
      <c r="O111" s="18">
        <f>Settings!F$6+('10 Turn Avg Turnout'!$B111*(Settings!F$7+('10 Turn Avg Turnout'!$B111*Settings!F$8)))</f>
        <v>177.44</v>
      </c>
      <c r="P111" s="18">
        <f>Settings!G$3+('10 Turn Avg Turnout'!$B111*(Settings!G$4+('10 Turn Avg Turnout'!$B111*Settings!G$5)))</f>
        <v>737.2</v>
      </c>
      <c r="Q111" s="18">
        <f>Settings!G$6+('10 Turn Avg Turnout'!$B111*(Settings!G$7+('10 Turn Avg Turnout'!$B111*Settings!G$8)))</f>
        <v>304.88</v>
      </c>
      <c r="R111" s="18">
        <f>Settings!H$3+('10 Turn Avg Turnout'!$B111*(Settings!H$4+('10 Turn Avg Turnout'!$B111*Settings!H$5)))</f>
        <v>737.2</v>
      </c>
      <c r="S111" s="18">
        <f>Settings!H$6+('10 Turn Avg Turnout'!$B111*(Settings!H$7+('10 Turn Avg Turnout'!$B111*Settings!H$8)))</f>
        <v>687.2</v>
      </c>
      <c r="T111" s="18">
        <f>Settings!I$3+('10 Turn Avg Turnout'!$B111*(Settings!I$4+('10 Turn Avg Turnout'!$B111*Settings!I$5)))</f>
        <v>1374.4</v>
      </c>
      <c r="U111" s="18">
        <f>Settings!I$6+('10 Turn Avg Turnout'!$B111*(Settings!I$7+('10 Turn Avg Turnout'!$B111*Settings!I$8)))</f>
        <v>177.44</v>
      </c>
      <c r="V111" s="18">
        <f>Settings!J$3+('10 Turn Avg Turnout'!$B111*(Settings!J$4+('10 Turn Avg Turnout'!$B111*Settings!J$5)))</f>
        <v>1374.4</v>
      </c>
      <c r="W111" s="18">
        <f>Settings!J$6+('10 Turn Avg Turnout'!$B111*(Settings!J$7+('10 Turn Avg Turnout'!$B111*Settings!J$8)))</f>
        <v>687.2</v>
      </c>
      <c r="X111" s="18">
        <f>Settings!K$3+('10 Turn Avg Turnout'!$B111*(Settings!K$4+('10 Turn Avg Turnout'!$B111*Settings!K$5)))</f>
        <v>1374.4</v>
      </c>
      <c r="Y111" s="18">
        <f>Settings!K$6+('10 Turn Avg Turnout'!$B111*(Settings!K$7+('10 Turn Avg Turnout'!$B111*Settings!K$8)))</f>
        <v>1324.4</v>
      </c>
      <c r="Z111" s="18">
        <f>Settings!L$3+('10 Turn Avg Turnout'!$B111*(Settings!L$4+('10 Turn Avg Turnout'!$B111*Settings!L$5)))</f>
        <v>3923.2</v>
      </c>
      <c r="AA111" s="18">
        <f>Settings!L$6+('10 Turn Avg Turnout'!$B111*(Settings!L$7+('10 Turn Avg Turnout'!$B111*Settings!L$8)))</f>
        <v>3236</v>
      </c>
      <c r="AB111" s="18">
        <f>Settings!M$3+('10 Turn Avg Turnout'!$B111*(Settings!M$4+('10 Turn Avg Turnout'!$B111*Settings!M$5)))</f>
        <v>6472</v>
      </c>
      <c r="AC111" s="18">
        <f>Settings!M$6+('10 Turn Avg Turnout'!$B111*(Settings!M$7+('10 Turn Avg Turnout'!$B111*Settings!M$8)))</f>
        <v>687.2</v>
      </c>
      <c r="AD111" s="18">
        <f>Settings!N$3+('10 Turn Avg Turnout'!$B111*(Settings!N$4+('10 Turn Avg Turnout'!$B111*Settings!N$5)))</f>
        <v>6472</v>
      </c>
      <c r="AE111" s="18">
        <f>Settings!N$6+('10 Turn Avg Turnout'!$B111*(Settings!N$7+('10 Turn Avg Turnout'!$B111*Settings!N$8)))</f>
        <v>63770</v>
      </c>
      <c r="AF111" s="4"/>
    </row>
    <row r="112" spans="1:32" x14ac:dyDescent="0.25">
      <c r="A112" s="4"/>
      <c r="B112" s="8">
        <v>109</v>
      </c>
      <c r="C112" s="18">
        <f>AVERAGE(MAX(D111*(Settings!$C$15/Settings!$C$14),Settings!$C$16),C111,C110,C109,C108,C107,C106,C105,C104,C103)</f>
        <v>0.3251866476322185</v>
      </c>
      <c r="D112" s="18">
        <f t="shared" si="2"/>
        <v>1202.2301756925117</v>
      </c>
      <c r="E112" s="18">
        <f>G112*C112</f>
        <v>23604.989824307489</v>
      </c>
      <c r="F112" s="18">
        <f t="shared" si="3"/>
        <v>24807.22</v>
      </c>
      <c r="G112" s="18">
        <f t="shared" si="3"/>
        <v>72589.05</v>
      </c>
      <c r="H112" s="20">
        <f>Settings!C$3+('10 Turn Avg Turnout'!$B112*(Settings!C$4+('10 Turn Avg Turnout'!$B112*Settings!C$5)))</f>
        <v>229.71</v>
      </c>
      <c r="I112" s="18">
        <f>Settings!C$6+('10 Turn Avg Turnout'!$B112*(Settings!C$7+('10 Turn Avg Turnout'!$B112*Settings!C$8)))</f>
        <v>50</v>
      </c>
      <c r="J112" s="18">
        <f>Settings!D$3+('10 Turn Avg Turnout'!$B112*(Settings!D$4+('10 Turn Avg Turnout'!$B112*Settings!D$5)))</f>
        <v>229.71</v>
      </c>
      <c r="K112" s="18">
        <f>Settings!D$6+('10 Turn Avg Turnout'!$B112*(Settings!D$7+('10 Turn Avg Turnout'!$B112*Settings!D$8)))</f>
        <v>179.71</v>
      </c>
      <c r="L112" s="18">
        <f>Settings!E$3+('10 Turn Avg Turnout'!$B112*(Settings!E$4+('10 Turn Avg Turnout'!$B112*Settings!E$5)))</f>
        <v>748.55000000000007</v>
      </c>
      <c r="M112" s="18">
        <f>Settings!E$6+('10 Turn Avg Turnout'!$B112*(Settings!E$7+('10 Turn Avg Turnout'!$B112*Settings!E$8)))</f>
        <v>50</v>
      </c>
      <c r="N112" s="18">
        <f>Settings!F$3+('10 Turn Avg Turnout'!$B112*(Settings!F$4+('10 Turn Avg Turnout'!$B112*Settings!F$5)))</f>
        <v>748.55000000000007</v>
      </c>
      <c r="O112" s="18">
        <f>Settings!F$6+('10 Turn Avg Turnout'!$B112*(Settings!F$7+('10 Turn Avg Turnout'!$B112*Settings!F$8)))</f>
        <v>179.71</v>
      </c>
      <c r="P112" s="18">
        <f>Settings!G$3+('10 Turn Avg Turnout'!$B112*(Settings!G$4+('10 Turn Avg Turnout'!$B112*Settings!G$5)))</f>
        <v>748.55000000000007</v>
      </c>
      <c r="Q112" s="18">
        <f>Settings!G$6+('10 Turn Avg Turnout'!$B112*(Settings!G$7+('10 Turn Avg Turnout'!$B112*Settings!G$8)))</f>
        <v>309.42</v>
      </c>
      <c r="R112" s="18">
        <f>Settings!H$3+('10 Turn Avg Turnout'!$B112*(Settings!H$4+('10 Turn Avg Turnout'!$B112*Settings!H$5)))</f>
        <v>748.55000000000007</v>
      </c>
      <c r="S112" s="18">
        <f>Settings!H$6+('10 Turn Avg Turnout'!$B112*(Settings!H$7+('10 Turn Avg Turnout'!$B112*Settings!H$8)))</f>
        <v>698.55000000000007</v>
      </c>
      <c r="T112" s="18">
        <f>Settings!I$3+('10 Turn Avg Turnout'!$B112*(Settings!I$4+('10 Turn Avg Turnout'!$B112*Settings!I$5)))</f>
        <v>1397.1000000000001</v>
      </c>
      <c r="U112" s="18">
        <f>Settings!I$6+('10 Turn Avg Turnout'!$B112*(Settings!I$7+('10 Turn Avg Turnout'!$B112*Settings!I$8)))</f>
        <v>179.71</v>
      </c>
      <c r="V112" s="18">
        <f>Settings!J$3+('10 Turn Avg Turnout'!$B112*(Settings!J$4+('10 Turn Avg Turnout'!$B112*Settings!J$5)))</f>
        <v>1397.1000000000001</v>
      </c>
      <c r="W112" s="18">
        <f>Settings!J$6+('10 Turn Avg Turnout'!$B112*(Settings!J$7+('10 Turn Avg Turnout'!$B112*Settings!J$8)))</f>
        <v>698.55000000000007</v>
      </c>
      <c r="X112" s="18">
        <f>Settings!K$3+('10 Turn Avg Turnout'!$B112*(Settings!K$4+('10 Turn Avg Turnout'!$B112*Settings!K$5)))</f>
        <v>1397.1000000000001</v>
      </c>
      <c r="Y112" s="18">
        <f>Settings!K$6+('10 Turn Avg Turnout'!$B112*(Settings!K$7+('10 Turn Avg Turnout'!$B112*Settings!K$8)))</f>
        <v>1347.1000000000001</v>
      </c>
      <c r="Z112" s="18">
        <f>Settings!L$3+('10 Turn Avg Turnout'!$B112*(Settings!L$4+('10 Turn Avg Turnout'!$B112*Settings!L$5)))</f>
        <v>3991.2999999999997</v>
      </c>
      <c r="AA112" s="18">
        <f>Settings!L$6+('10 Turn Avg Turnout'!$B112*(Settings!L$7+('10 Turn Avg Turnout'!$B112*Settings!L$8)))</f>
        <v>3292.75</v>
      </c>
      <c r="AB112" s="18">
        <f>Settings!M$3+('10 Turn Avg Turnout'!$B112*(Settings!M$4+('10 Turn Avg Turnout'!$B112*Settings!M$5)))</f>
        <v>6585.5</v>
      </c>
      <c r="AC112" s="18">
        <f>Settings!M$6+('10 Turn Avg Turnout'!$B112*(Settings!M$7+('10 Turn Avg Turnout'!$B112*Settings!M$8)))</f>
        <v>698.55000000000007</v>
      </c>
      <c r="AD112" s="18">
        <f>Settings!N$3+('10 Turn Avg Turnout'!$B112*(Settings!N$4+('10 Turn Avg Turnout'!$B112*Settings!N$5)))</f>
        <v>6585.5</v>
      </c>
      <c r="AE112" s="18">
        <f>Settings!N$6+('10 Turn Avg Turnout'!$B112*(Settings!N$7+('10 Turn Avg Turnout'!$B112*Settings!N$8)))</f>
        <v>64905</v>
      </c>
      <c r="AF112" s="4"/>
    </row>
    <row r="113" spans="1:32" x14ac:dyDescent="0.25">
      <c r="A113" s="4"/>
      <c r="B113" s="8">
        <v>110</v>
      </c>
      <c r="C113" s="18">
        <f>AVERAGE(MAX(D112*(Settings!$C$15/Settings!$C$14),Settings!$C$16),C112,C111,C110,C109,C108,C107,C106,C105,C104)</f>
        <v>0.32364008109856518</v>
      </c>
      <c r="D113" s="18">
        <f t="shared" si="2"/>
        <v>1319.9436100599742</v>
      </c>
      <c r="E113" s="18">
        <f>G113*C113</f>
        <v>23904.056389940026</v>
      </c>
      <c r="F113" s="18">
        <f t="shared" si="3"/>
        <v>25224</v>
      </c>
      <c r="G113" s="18">
        <f t="shared" si="3"/>
        <v>73860</v>
      </c>
      <c r="H113" s="20">
        <f>Settings!C$3+('10 Turn Avg Turnout'!$B113*(Settings!C$4+('10 Turn Avg Turnout'!$B113*Settings!C$5)))</f>
        <v>232.00000000000003</v>
      </c>
      <c r="I113" s="18">
        <f>Settings!C$6+('10 Turn Avg Turnout'!$B113*(Settings!C$7+('10 Turn Avg Turnout'!$B113*Settings!C$8)))</f>
        <v>50</v>
      </c>
      <c r="J113" s="18">
        <f>Settings!D$3+('10 Turn Avg Turnout'!$B113*(Settings!D$4+('10 Turn Avg Turnout'!$B113*Settings!D$5)))</f>
        <v>232.00000000000003</v>
      </c>
      <c r="K113" s="18">
        <f>Settings!D$6+('10 Turn Avg Turnout'!$B113*(Settings!D$7+('10 Turn Avg Turnout'!$B113*Settings!D$8)))</f>
        <v>182.00000000000003</v>
      </c>
      <c r="L113" s="18">
        <f>Settings!E$3+('10 Turn Avg Turnout'!$B113*(Settings!E$4+('10 Turn Avg Turnout'!$B113*Settings!E$5)))</f>
        <v>760</v>
      </c>
      <c r="M113" s="18">
        <f>Settings!E$6+('10 Turn Avg Turnout'!$B113*(Settings!E$7+('10 Turn Avg Turnout'!$B113*Settings!E$8)))</f>
        <v>50</v>
      </c>
      <c r="N113" s="18">
        <f>Settings!F$3+('10 Turn Avg Turnout'!$B113*(Settings!F$4+('10 Turn Avg Turnout'!$B113*Settings!F$5)))</f>
        <v>760</v>
      </c>
      <c r="O113" s="18">
        <f>Settings!F$6+('10 Turn Avg Turnout'!$B113*(Settings!F$7+('10 Turn Avg Turnout'!$B113*Settings!F$8)))</f>
        <v>182.00000000000003</v>
      </c>
      <c r="P113" s="18">
        <f>Settings!G$3+('10 Turn Avg Turnout'!$B113*(Settings!G$4+('10 Turn Avg Turnout'!$B113*Settings!G$5)))</f>
        <v>760</v>
      </c>
      <c r="Q113" s="18">
        <f>Settings!G$6+('10 Turn Avg Turnout'!$B113*(Settings!G$7+('10 Turn Avg Turnout'!$B113*Settings!G$8)))</f>
        <v>314.00000000000006</v>
      </c>
      <c r="R113" s="18">
        <f>Settings!H$3+('10 Turn Avg Turnout'!$B113*(Settings!H$4+('10 Turn Avg Turnout'!$B113*Settings!H$5)))</f>
        <v>760</v>
      </c>
      <c r="S113" s="18">
        <f>Settings!H$6+('10 Turn Avg Turnout'!$B113*(Settings!H$7+('10 Turn Avg Turnout'!$B113*Settings!H$8)))</f>
        <v>710</v>
      </c>
      <c r="T113" s="18">
        <f>Settings!I$3+('10 Turn Avg Turnout'!$B113*(Settings!I$4+('10 Turn Avg Turnout'!$B113*Settings!I$5)))</f>
        <v>1420</v>
      </c>
      <c r="U113" s="18">
        <f>Settings!I$6+('10 Turn Avg Turnout'!$B113*(Settings!I$7+('10 Turn Avg Turnout'!$B113*Settings!I$8)))</f>
        <v>182.00000000000003</v>
      </c>
      <c r="V113" s="18">
        <f>Settings!J$3+('10 Turn Avg Turnout'!$B113*(Settings!J$4+('10 Turn Avg Turnout'!$B113*Settings!J$5)))</f>
        <v>1420</v>
      </c>
      <c r="W113" s="18">
        <f>Settings!J$6+('10 Turn Avg Turnout'!$B113*(Settings!J$7+('10 Turn Avg Turnout'!$B113*Settings!J$8)))</f>
        <v>710</v>
      </c>
      <c r="X113" s="18">
        <f>Settings!K$3+('10 Turn Avg Turnout'!$B113*(Settings!K$4+('10 Turn Avg Turnout'!$B113*Settings!K$5)))</f>
        <v>1420</v>
      </c>
      <c r="Y113" s="18">
        <f>Settings!K$6+('10 Turn Avg Turnout'!$B113*(Settings!K$7+('10 Turn Avg Turnout'!$B113*Settings!K$8)))</f>
        <v>1370</v>
      </c>
      <c r="Z113" s="18">
        <f>Settings!L$3+('10 Turn Avg Turnout'!$B113*(Settings!L$4+('10 Turn Avg Turnout'!$B113*Settings!L$5)))</f>
        <v>4060</v>
      </c>
      <c r="AA113" s="18">
        <f>Settings!L$6+('10 Turn Avg Turnout'!$B113*(Settings!L$7+('10 Turn Avg Turnout'!$B113*Settings!L$8)))</f>
        <v>3350</v>
      </c>
      <c r="AB113" s="18">
        <f>Settings!M$3+('10 Turn Avg Turnout'!$B113*(Settings!M$4+('10 Turn Avg Turnout'!$B113*Settings!M$5)))</f>
        <v>6700</v>
      </c>
      <c r="AC113" s="18">
        <f>Settings!M$6+('10 Turn Avg Turnout'!$B113*(Settings!M$7+('10 Turn Avg Turnout'!$B113*Settings!M$8)))</f>
        <v>710</v>
      </c>
      <c r="AD113" s="18">
        <f>Settings!N$3+('10 Turn Avg Turnout'!$B113*(Settings!N$4+('10 Turn Avg Turnout'!$B113*Settings!N$5)))</f>
        <v>6700</v>
      </c>
      <c r="AE113" s="18">
        <f>Settings!N$6+('10 Turn Avg Turnout'!$B113*(Settings!N$7+('10 Turn Avg Turnout'!$B113*Settings!N$8)))</f>
        <v>66050</v>
      </c>
      <c r="AF113" s="4"/>
    </row>
    <row r="114" spans="1:32" x14ac:dyDescent="0.25">
      <c r="A114" s="4"/>
      <c r="B114" s="8">
        <v>111</v>
      </c>
      <c r="C114" s="18">
        <f>AVERAGE(MAX(D113*(Settings!$C$15/Settings!$C$14),Settings!$C$16),C113,C112,C111,C110,C109,C108,C107,C106,C105)</f>
        <v>0.32212532696919177</v>
      </c>
      <c r="D114" s="18">
        <f t="shared" si="2"/>
        <v>1439.2625746146441</v>
      </c>
      <c r="E114" s="18">
        <f>G114*C114</f>
        <v>24205.157425385358</v>
      </c>
      <c r="F114" s="18">
        <f t="shared" si="3"/>
        <v>25644.420000000002</v>
      </c>
      <c r="G114" s="18">
        <f t="shared" si="3"/>
        <v>75142.05</v>
      </c>
      <c r="H114" s="20">
        <f>Settings!C$3+('10 Turn Avg Turnout'!$B114*(Settings!C$4+('10 Turn Avg Turnout'!$B114*Settings!C$5)))</f>
        <v>234.31000000000003</v>
      </c>
      <c r="I114" s="18">
        <f>Settings!C$6+('10 Turn Avg Turnout'!$B114*(Settings!C$7+('10 Turn Avg Turnout'!$B114*Settings!C$8)))</f>
        <v>50</v>
      </c>
      <c r="J114" s="18">
        <f>Settings!D$3+('10 Turn Avg Turnout'!$B114*(Settings!D$4+('10 Turn Avg Turnout'!$B114*Settings!D$5)))</f>
        <v>234.31000000000003</v>
      </c>
      <c r="K114" s="18">
        <f>Settings!D$6+('10 Turn Avg Turnout'!$B114*(Settings!D$7+('10 Turn Avg Turnout'!$B114*Settings!D$8)))</f>
        <v>184.31000000000003</v>
      </c>
      <c r="L114" s="18">
        <f>Settings!E$3+('10 Turn Avg Turnout'!$B114*(Settings!E$4+('10 Turn Avg Turnout'!$B114*Settings!E$5)))</f>
        <v>771.55000000000007</v>
      </c>
      <c r="M114" s="18">
        <f>Settings!E$6+('10 Turn Avg Turnout'!$B114*(Settings!E$7+('10 Turn Avg Turnout'!$B114*Settings!E$8)))</f>
        <v>50</v>
      </c>
      <c r="N114" s="18">
        <f>Settings!F$3+('10 Turn Avg Turnout'!$B114*(Settings!F$4+('10 Turn Avg Turnout'!$B114*Settings!F$5)))</f>
        <v>771.55000000000007</v>
      </c>
      <c r="O114" s="18">
        <f>Settings!F$6+('10 Turn Avg Turnout'!$B114*(Settings!F$7+('10 Turn Avg Turnout'!$B114*Settings!F$8)))</f>
        <v>184.31000000000003</v>
      </c>
      <c r="P114" s="18">
        <f>Settings!G$3+('10 Turn Avg Turnout'!$B114*(Settings!G$4+('10 Turn Avg Turnout'!$B114*Settings!G$5)))</f>
        <v>771.55000000000007</v>
      </c>
      <c r="Q114" s="18">
        <f>Settings!G$6+('10 Turn Avg Turnout'!$B114*(Settings!G$7+('10 Turn Avg Turnout'!$B114*Settings!G$8)))</f>
        <v>318.62000000000006</v>
      </c>
      <c r="R114" s="18">
        <f>Settings!H$3+('10 Turn Avg Turnout'!$B114*(Settings!H$4+('10 Turn Avg Turnout'!$B114*Settings!H$5)))</f>
        <v>771.55000000000007</v>
      </c>
      <c r="S114" s="18">
        <f>Settings!H$6+('10 Turn Avg Turnout'!$B114*(Settings!H$7+('10 Turn Avg Turnout'!$B114*Settings!H$8)))</f>
        <v>721.55000000000007</v>
      </c>
      <c r="T114" s="18">
        <f>Settings!I$3+('10 Turn Avg Turnout'!$B114*(Settings!I$4+('10 Turn Avg Turnout'!$B114*Settings!I$5)))</f>
        <v>1443.1000000000001</v>
      </c>
      <c r="U114" s="18">
        <f>Settings!I$6+('10 Turn Avg Turnout'!$B114*(Settings!I$7+('10 Turn Avg Turnout'!$B114*Settings!I$8)))</f>
        <v>184.31000000000003</v>
      </c>
      <c r="V114" s="18">
        <f>Settings!J$3+('10 Turn Avg Turnout'!$B114*(Settings!J$4+('10 Turn Avg Turnout'!$B114*Settings!J$5)))</f>
        <v>1443.1000000000001</v>
      </c>
      <c r="W114" s="18">
        <f>Settings!J$6+('10 Turn Avg Turnout'!$B114*(Settings!J$7+('10 Turn Avg Turnout'!$B114*Settings!J$8)))</f>
        <v>721.55000000000007</v>
      </c>
      <c r="X114" s="18">
        <f>Settings!K$3+('10 Turn Avg Turnout'!$B114*(Settings!K$4+('10 Turn Avg Turnout'!$B114*Settings!K$5)))</f>
        <v>1443.1000000000001</v>
      </c>
      <c r="Y114" s="18">
        <f>Settings!K$6+('10 Turn Avg Turnout'!$B114*(Settings!K$7+('10 Turn Avg Turnout'!$B114*Settings!K$8)))</f>
        <v>1393.1000000000001</v>
      </c>
      <c r="Z114" s="18">
        <f>Settings!L$3+('10 Turn Avg Turnout'!$B114*(Settings!L$4+('10 Turn Avg Turnout'!$B114*Settings!L$5)))</f>
        <v>4129.2999999999993</v>
      </c>
      <c r="AA114" s="18">
        <f>Settings!L$6+('10 Turn Avg Turnout'!$B114*(Settings!L$7+('10 Turn Avg Turnout'!$B114*Settings!L$8)))</f>
        <v>3407.75</v>
      </c>
      <c r="AB114" s="18">
        <f>Settings!M$3+('10 Turn Avg Turnout'!$B114*(Settings!M$4+('10 Turn Avg Turnout'!$B114*Settings!M$5)))</f>
        <v>6815.5</v>
      </c>
      <c r="AC114" s="18">
        <f>Settings!M$6+('10 Turn Avg Turnout'!$B114*(Settings!M$7+('10 Turn Avg Turnout'!$B114*Settings!M$8)))</f>
        <v>721.55000000000007</v>
      </c>
      <c r="AD114" s="18">
        <f>Settings!N$3+('10 Turn Avg Turnout'!$B114*(Settings!N$4+('10 Turn Avg Turnout'!$B114*Settings!N$5)))</f>
        <v>6815.5</v>
      </c>
      <c r="AE114" s="18">
        <f>Settings!N$6+('10 Turn Avg Turnout'!$B114*(Settings!N$7+('10 Turn Avg Turnout'!$B114*Settings!N$8)))</f>
        <v>67205</v>
      </c>
      <c r="AF114" s="4"/>
    </row>
    <row r="115" spans="1:32" x14ac:dyDescent="0.25">
      <c r="A115" s="4"/>
      <c r="B115" s="8">
        <v>112</v>
      </c>
      <c r="C115" s="18">
        <f>AVERAGE(MAX(D114*(Settings!$C$15/Settings!$C$14),Settings!$C$16),C114,C113,C112,C111,C110,C109,C108,C107,C106)</f>
        <v>0.32064173087259401</v>
      </c>
      <c r="D115" s="18">
        <f t="shared" si="2"/>
        <v>1560.1651724071016</v>
      </c>
      <c r="E115" s="18">
        <f>G115*C115</f>
        <v>24508.314827592898</v>
      </c>
      <c r="F115" s="18">
        <f t="shared" si="3"/>
        <v>26068.48</v>
      </c>
      <c r="G115" s="18">
        <f t="shared" si="3"/>
        <v>76435.199999999997</v>
      </c>
      <c r="H115" s="20">
        <f>Settings!C$3+('10 Turn Avg Turnout'!$B115*(Settings!C$4+('10 Turn Avg Turnout'!$B115*Settings!C$5)))</f>
        <v>236.64000000000001</v>
      </c>
      <c r="I115" s="18">
        <f>Settings!C$6+('10 Turn Avg Turnout'!$B115*(Settings!C$7+('10 Turn Avg Turnout'!$B115*Settings!C$8)))</f>
        <v>50</v>
      </c>
      <c r="J115" s="18">
        <f>Settings!D$3+('10 Turn Avg Turnout'!$B115*(Settings!D$4+('10 Turn Avg Turnout'!$B115*Settings!D$5)))</f>
        <v>236.64000000000001</v>
      </c>
      <c r="K115" s="18">
        <f>Settings!D$6+('10 Turn Avg Turnout'!$B115*(Settings!D$7+('10 Turn Avg Turnout'!$B115*Settings!D$8)))</f>
        <v>186.64000000000001</v>
      </c>
      <c r="L115" s="18">
        <f>Settings!E$3+('10 Turn Avg Turnout'!$B115*(Settings!E$4+('10 Turn Avg Turnout'!$B115*Settings!E$5)))</f>
        <v>783.2</v>
      </c>
      <c r="M115" s="18">
        <f>Settings!E$6+('10 Turn Avg Turnout'!$B115*(Settings!E$7+('10 Turn Avg Turnout'!$B115*Settings!E$8)))</f>
        <v>50</v>
      </c>
      <c r="N115" s="18">
        <f>Settings!F$3+('10 Turn Avg Turnout'!$B115*(Settings!F$4+('10 Turn Avg Turnout'!$B115*Settings!F$5)))</f>
        <v>783.2</v>
      </c>
      <c r="O115" s="18">
        <f>Settings!F$6+('10 Turn Avg Turnout'!$B115*(Settings!F$7+('10 Turn Avg Turnout'!$B115*Settings!F$8)))</f>
        <v>186.64000000000001</v>
      </c>
      <c r="P115" s="18">
        <f>Settings!G$3+('10 Turn Avg Turnout'!$B115*(Settings!G$4+('10 Turn Avg Turnout'!$B115*Settings!G$5)))</f>
        <v>783.2</v>
      </c>
      <c r="Q115" s="18">
        <f>Settings!G$6+('10 Turn Avg Turnout'!$B115*(Settings!G$7+('10 Turn Avg Turnout'!$B115*Settings!G$8)))</f>
        <v>323.28000000000003</v>
      </c>
      <c r="R115" s="18">
        <f>Settings!H$3+('10 Turn Avg Turnout'!$B115*(Settings!H$4+('10 Turn Avg Turnout'!$B115*Settings!H$5)))</f>
        <v>783.2</v>
      </c>
      <c r="S115" s="18">
        <f>Settings!H$6+('10 Turn Avg Turnout'!$B115*(Settings!H$7+('10 Turn Avg Turnout'!$B115*Settings!H$8)))</f>
        <v>733.2</v>
      </c>
      <c r="T115" s="18">
        <f>Settings!I$3+('10 Turn Avg Turnout'!$B115*(Settings!I$4+('10 Turn Avg Turnout'!$B115*Settings!I$5)))</f>
        <v>1466.4</v>
      </c>
      <c r="U115" s="18">
        <f>Settings!I$6+('10 Turn Avg Turnout'!$B115*(Settings!I$7+('10 Turn Avg Turnout'!$B115*Settings!I$8)))</f>
        <v>186.64000000000001</v>
      </c>
      <c r="V115" s="18">
        <f>Settings!J$3+('10 Turn Avg Turnout'!$B115*(Settings!J$4+('10 Turn Avg Turnout'!$B115*Settings!J$5)))</f>
        <v>1466.4</v>
      </c>
      <c r="W115" s="18">
        <f>Settings!J$6+('10 Turn Avg Turnout'!$B115*(Settings!J$7+('10 Turn Avg Turnout'!$B115*Settings!J$8)))</f>
        <v>733.2</v>
      </c>
      <c r="X115" s="18">
        <f>Settings!K$3+('10 Turn Avg Turnout'!$B115*(Settings!K$4+('10 Turn Avg Turnout'!$B115*Settings!K$5)))</f>
        <v>1466.4</v>
      </c>
      <c r="Y115" s="18">
        <f>Settings!K$6+('10 Turn Avg Turnout'!$B115*(Settings!K$7+('10 Turn Avg Turnout'!$B115*Settings!K$8)))</f>
        <v>1416.4</v>
      </c>
      <c r="Z115" s="18">
        <f>Settings!L$3+('10 Turn Avg Turnout'!$B115*(Settings!L$4+('10 Turn Avg Turnout'!$B115*Settings!L$5)))</f>
        <v>4199.2</v>
      </c>
      <c r="AA115" s="18">
        <f>Settings!L$6+('10 Turn Avg Turnout'!$B115*(Settings!L$7+('10 Turn Avg Turnout'!$B115*Settings!L$8)))</f>
        <v>3466</v>
      </c>
      <c r="AB115" s="18">
        <f>Settings!M$3+('10 Turn Avg Turnout'!$B115*(Settings!M$4+('10 Turn Avg Turnout'!$B115*Settings!M$5)))</f>
        <v>6932</v>
      </c>
      <c r="AC115" s="18">
        <f>Settings!M$6+('10 Turn Avg Turnout'!$B115*(Settings!M$7+('10 Turn Avg Turnout'!$B115*Settings!M$8)))</f>
        <v>733.2</v>
      </c>
      <c r="AD115" s="18">
        <f>Settings!N$3+('10 Turn Avg Turnout'!$B115*(Settings!N$4+('10 Turn Avg Turnout'!$B115*Settings!N$5)))</f>
        <v>6932</v>
      </c>
      <c r="AE115" s="18">
        <f>Settings!N$6+('10 Turn Avg Turnout'!$B115*(Settings!N$7+('10 Turn Avg Turnout'!$B115*Settings!N$8)))</f>
        <v>68370</v>
      </c>
      <c r="AF115" s="4"/>
    </row>
    <row r="116" spans="1:32" x14ac:dyDescent="0.25">
      <c r="A116" s="4"/>
      <c r="B116" s="8">
        <v>113</v>
      </c>
      <c r="C116" s="18">
        <f>AVERAGE(MAX(D115*(Settings!$C$15/Settings!$C$14),Settings!$C$16),C115,C114,C113,C112,C111,C110,C109,C108,C107)</f>
        <v>0.3201914047710267</v>
      </c>
      <c r="D116" s="18">
        <f t="shared" si="2"/>
        <v>1604.6762983730114</v>
      </c>
      <c r="E116" s="18">
        <f>G116*C116</f>
        <v>24891.503701626989</v>
      </c>
      <c r="F116" s="18">
        <f t="shared" si="3"/>
        <v>26496.18</v>
      </c>
      <c r="G116" s="18">
        <f t="shared" si="3"/>
        <v>77739.45</v>
      </c>
      <c r="H116" s="20">
        <f>Settings!C$3+('10 Turn Avg Turnout'!$B116*(Settings!C$4+('10 Turn Avg Turnout'!$B116*Settings!C$5)))</f>
        <v>238.99</v>
      </c>
      <c r="I116" s="18">
        <f>Settings!C$6+('10 Turn Avg Turnout'!$B116*(Settings!C$7+('10 Turn Avg Turnout'!$B116*Settings!C$8)))</f>
        <v>50</v>
      </c>
      <c r="J116" s="18">
        <f>Settings!D$3+('10 Turn Avg Turnout'!$B116*(Settings!D$4+('10 Turn Avg Turnout'!$B116*Settings!D$5)))</f>
        <v>238.99</v>
      </c>
      <c r="K116" s="18">
        <f>Settings!D$6+('10 Turn Avg Turnout'!$B116*(Settings!D$7+('10 Turn Avg Turnout'!$B116*Settings!D$8)))</f>
        <v>188.99</v>
      </c>
      <c r="L116" s="18">
        <f>Settings!E$3+('10 Turn Avg Turnout'!$B116*(Settings!E$4+('10 Turn Avg Turnout'!$B116*Settings!E$5)))</f>
        <v>794.95</v>
      </c>
      <c r="M116" s="18">
        <f>Settings!E$6+('10 Turn Avg Turnout'!$B116*(Settings!E$7+('10 Turn Avg Turnout'!$B116*Settings!E$8)))</f>
        <v>50</v>
      </c>
      <c r="N116" s="18">
        <f>Settings!F$3+('10 Turn Avg Turnout'!$B116*(Settings!F$4+('10 Turn Avg Turnout'!$B116*Settings!F$5)))</f>
        <v>794.95</v>
      </c>
      <c r="O116" s="18">
        <f>Settings!F$6+('10 Turn Avg Turnout'!$B116*(Settings!F$7+('10 Turn Avg Turnout'!$B116*Settings!F$8)))</f>
        <v>188.99</v>
      </c>
      <c r="P116" s="18">
        <f>Settings!G$3+('10 Turn Avg Turnout'!$B116*(Settings!G$4+('10 Turn Avg Turnout'!$B116*Settings!G$5)))</f>
        <v>794.95</v>
      </c>
      <c r="Q116" s="18">
        <f>Settings!G$6+('10 Turn Avg Turnout'!$B116*(Settings!G$7+('10 Turn Avg Turnout'!$B116*Settings!G$8)))</f>
        <v>327.98</v>
      </c>
      <c r="R116" s="18">
        <f>Settings!H$3+('10 Turn Avg Turnout'!$B116*(Settings!H$4+('10 Turn Avg Turnout'!$B116*Settings!H$5)))</f>
        <v>794.95</v>
      </c>
      <c r="S116" s="18">
        <f>Settings!H$6+('10 Turn Avg Turnout'!$B116*(Settings!H$7+('10 Turn Avg Turnout'!$B116*Settings!H$8)))</f>
        <v>744.95</v>
      </c>
      <c r="T116" s="18">
        <f>Settings!I$3+('10 Turn Avg Turnout'!$B116*(Settings!I$4+('10 Turn Avg Turnout'!$B116*Settings!I$5)))</f>
        <v>1489.9</v>
      </c>
      <c r="U116" s="18">
        <f>Settings!I$6+('10 Turn Avg Turnout'!$B116*(Settings!I$7+('10 Turn Avg Turnout'!$B116*Settings!I$8)))</f>
        <v>188.99</v>
      </c>
      <c r="V116" s="18">
        <f>Settings!J$3+('10 Turn Avg Turnout'!$B116*(Settings!J$4+('10 Turn Avg Turnout'!$B116*Settings!J$5)))</f>
        <v>1489.9</v>
      </c>
      <c r="W116" s="18">
        <f>Settings!J$6+('10 Turn Avg Turnout'!$B116*(Settings!J$7+('10 Turn Avg Turnout'!$B116*Settings!J$8)))</f>
        <v>744.95</v>
      </c>
      <c r="X116" s="18">
        <f>Settings!K$3+('10 Turn Avg Turnout'!$B116*(Settings!K$4+('10 Turn Avg Turnout'!$B116*Settings!K$5)))</f>
        <v>1489.9</v>
      </c>
      <c r="Y116" s="18">
        <f>Settings!K$6+('10 Turn Avg Turnout'!$B116*(Settings!K$7+('10 Turn Avg Turnout'!$B116*Settings!K$8)))</f>
        <v>1439.9</v>
      </c>
      <c r="Z116" s="18">
        <f>Settings!L$3+('10 Turn Avg Turnout'!$B116*(Settings!L$4+('10 Turn Avg Turnout'!$B116*Settings!L$5)))</f>
        <v>4269.7</v>
      </c>
      <c r="AA116" s="18">
        <f>Settings!L$6+('10 Turn Avg Turnout'!$B116*(Settings!L$7+('10 Turn Avg Turnout'!$B116*Settings!L$8)))</f>
        <v>3524.75</v>
      </c>
      <c r="AB116" s="18">
        <f>Settings!M$3+('10 Turn Avg Turnout'!$B116*(Settings!M$4+('10 Turn Avg Turnout'!$B116*Settings!M$5)))</f>
        <v>7049.5</v>
      </c>
      <c r="AC116" s="18">
        <f>Settings!M$6+('10 Turn Avg Turnout'!$B116*(Settings!M$7+('10 Turn Avg Turnout'!$B116*Settings!M$8)))</f>
        <v>744.95</v>
      </c>
      <c r="AD116" s="18">
        <f>Settings!N$3+('10 Turn Avg Turnout'!$B116*(Settings!N$4+('10 Turn Avg Turnout'!$B116*Settings!N$5)))</f>
        <v>7049.5</v>
      </c>
      <c r="AE116" s="18">
        <f>Settings!N$6+('10 Turn Avg Turnout'!$B116*(Settings!N$7+('10 Turn Avg Turnout'!$B116*Settings!N$8)))</f>
        <v>69545</v>
      </c>
      <c r="AF116" s="4"/>
    </row>
    <row r="117" spans="1:32" x14ac:dyDescent="0.25">
      <c r="A117" s="4"/>
      <c r="B117" s="8">
        <v>114</v>
      </c>
      <c r="C117" s="18">
        <f>AVERAGE(MAX(D116*(Settings!$C$15/Settings!$C$14),Settings!$C$16),C116,C115,C114,C113,C112,C111,C110,C109,C108)</f>
        <v>0.31961034257652543</v>
      </c>
      <c r="D117" s="18">
        <f t="shared" si="2"/>
        <v>1660.7882896812953</v>
      </c>
      <c r="E117" s="18">
        <f>G117*C117</f>
        <v>25266.731710318705</v>
      </c>
      <c r="F117" s="18">
        <f t="shared" si="3"/>
        <v>26927.52</v>
      </c>
      <c r="G117" s="18">
        <f t="shared" si="3"/>
        <v>79054.8</v>
      </c>
      <c r="H117" s="20">
        <f>Settings!C$3+('10 Turn Avg Turnout'!$B117*(Settings!C$4+('10 Turn Avg Turnout'!$B117*Settings!C$5)))</f>
        <v>241.36</v>
      </c>
      <c r="I117" s="18">
        <f>Settings!C$6+('10 Turn Avg Turnout'!$B117*(Settings!C$7+('10 Turn Avg Turnout'!$B117*Settings!C$8)))</f>
        <v>50</v>
      </c>
      <c r="J117" s="18">
        <f>Settings!D$3+('10 Turn Avg Turnout'!$B117*(Settings!D$4+('10 Turn Avg Turnout'!$B117*Settings!D$5)))</f>
        <v>241.36</v>
      </c>
      <c r="K117" s="18">
        <f>Settings!D$6+('10 Turn Avg Turnout'!$B117*(Settings!D$7+('10 Turn Avg Turnout'!$B117*Settings!D$8)))</f>
        <v>191.36</v>
      </c>
      <c r="L117" s="18">
        <f>Settings!E$3+('10 Turn Avg Turnout'!$B117*(Settings!E$4+('10 Turn Avg Turnout'!$B117*Settings!E$5)))</f>
        <v>806.80000000000007</v>
      </c>
      <c r="M117" s="18">
        <f>Settings!E$6+('10 Turn Avg Turnout'!$B117*(Settings!E$7+('10 Turn Avg Turnout'!$B117*Settings!E$8)))</f>
        <v>50</v>
      </c>
      <c r="N117" s="18">
        <f>Settings!F$3+('10 Turn Avg Turnout'!$B117*(Settings!F$4+('10 Turn Avg Turnout'!$B117*Settings!F$5)))</f>
        <v>806.80000000000007</v>
      </c>
      <c r="O117" s="18">
        <f>Settings!F$6+('10 Turn Avg Turnout'!$B117*(Settings!F$7+('10 Turn Avg Turnout'!$B117*Settings!F$8)))</f>
        <v>191.36</v>
      </c>
      <c r="P117" s="18">
        <f>Settings!G$3+('10 Turn Avg Turnout'!$B117*(Settings!G$4+('10 Turn Avg Turnout'!$B117*Settings!G$5)))</f>
        <v>806.80000000000007</v>
      </c>
      <c r="Q117" s="18">
        <f>Settings!G$6+('10 Turn Avg Turnout'!$B117*(Settings!G$7+('10 Turn Avg Turnout'!$B117*Settings!G$8)))</f>
        <v>332.72</v>
      </c>
      <c r="R117" s="18">
        <f>Settings!H$3+('10 Turn Avg Turnout'!$B117*(Settings!H$4+('10 Turn Avg Turnout'!$B117*Settings!H$5)))</f>
        <v>806.80000000000007</v>
      </c>
      <c r="S117" s="18">
        <f>Settings!H$6+('10 Turn Avg Turnout'!$B117*(Settings!H$7+('10 Turn Avg Turnout'!$B117*Settings!H$8)))</f>
        <v>756.80000000000007</v>
      </c>
      <c r="T117" s="18">
        <f>Settings!I$3+('10 Turn Avg Turnout'!$B117*(Settings!I$4+('10 Turn Avg Turnout'!$B117*Settings!I$5)))</f>
        <v>1513.6000000000001</v>
      </c>
      <c r="U117" s="18">
        <f>Settings!I$6+('10 Turn Avg Turnout'!$B117*(Settings!I$7+('10 Turn Avg Turnout'!$B117*Settings!I$8)))</f>
        <v>191.36</v>
      </c>
      <c r="V117" s="18">
        <f>Settings!J$3+('10 Turn Avg Turnout'!$B117*(Settings!J$4+('10 Turn Avg Turnout'!$B117*Settings!J$5)))</f>
        <v>1513.6000000000001</v>
      </c>
      <c r="W117" s="18">
        <f>Settings!J$6+('10 Turn Avg Turnout'!$B117*(Settings!J$7+('10 Turn Avg Turnout'!$B117*Settings!J$8)))</f>
        <v>756.80000000000007</v>
      </c>
      <c r="X117" s="18">
        <f>Settings!K$3+('10 Turn Avg Turnout'!$B117*(Settings!K$4+('10 Turn Avg Turnout'!$B117*Settings!K$5)))</f>
        <v>1513.6000000000001</v>
      </c>
      <c r="Y117" s="18">
        <f>Settings!K$6+('10 Turn Avg Turnout'!$B117*(Settings!K$7+('10 Turn Avg Turnout'!$B117*Settings!K$8)))</f>
        <v>1463.6000000000001</v>
      </c>
      <c r="Z117" s="18">
        <f>Settings!L$3+('10 Turn Avg Turnout'!$B117*(Settings!L$4+('10 Turn Avg Turnout'!$B117*Settings!L$5)))</f>
        <v>4340.7999999999993</v>
      </c>
      <c r="AA117" s="18">
        <f>Settings!L$6+('10 Turn Avg Turnout'!$B117*(Settings!L$7+('10 Turn Avg Turnout'!$B117*Settings!L$8)))</f>
        <v>3584</v>
      </c>
      <c r="AB117" s="18">
        <f>Settings!M$3+('10 Turn Avg Turnout'!$B117*(Settings!M$4+('10 Turn Avg Turnout'!$B117*Settings!M$5)))</f>
        <v>7168</v>
      </c>
      <c r="AC117" s="18">
        <f>Settings!M$6+('10 Turn Avg Turnout'!$B117*(Settings!M$7+('10 Turn Avg Turnout'!$B117*Settings!M$8)))</f>
        <v>756.80000000000007</v>
      </c>
      <c r="AD117" s="18">
        <f>Settings!N$3+('10 Turn Avg Turnout'!$B117*(Settings!N$4+('10 Turn Avg Turnout'!$B117*Settings!N$5)))</f>
        <v>7168</v>
      </c>
      <c r="AE117" s="18">
        <f>Settings!N$6+('10 Turn Avg Turnout'!$B117*(Settings!N$7+('10 Turn Avg Turnout'!$B117*Settings!N$8)))</f>
        <v>70730</v>
      </c>
      <c r="AF117" s="4"/>
    </row>
    <row r="118" spans="1:32" x14ac:dyDescent="0.25">
      <c r="A118" s="4"/>
      <c r="B118" s="8">
        <v>115</v>
      </c>
      <c r="C118" s="18">
        <f>AVERAGE(MAX(D117*(Settings!$C$15/Settings!$C$14),Settings!$C$16),C117,C116,C115,C114,C113,C112,C111,C110,C109)</f>
        <v>0.31933611545443863</v>
      </c>
      <c r="D118" s="18">
        <f t="shared" si="2"/>
        <v>1693.8638696279049</v>
      </c>
      <c r="E118" s="18">
        <f>G118*C118</f>
        <v>25668.636130372095</v>
      </c>
      <c r="F118" s="18">
        <f t="shared" si="3"/>
        <v>27362.5</v>
      </c>
      <c r="G118" s="18">
        <f t="shared" si="3"/>
        <v>80381.25</v>
      </c>
      <c r="H118" s="20">
        <f>Settings!C$3+('10 Turn Avg Turnout'!$B118*(Settings!C$4+('10 Turn Avg Turnout'!$B118*Settings!C$5)))</f>
        <v>243.75000000000003</v>
      </c>
      <c r="I118" s="18">
        <f>Settings!C$6+('10 Turn Avg Turnout'!$B118*(Settings!C$7+('10 Turn Avg Turnout'!$B118*Settings!C$8)))</f>
        <v>50</v>
      </c>
      <c r="J118" s="18">
        <f>Settings!D$3+('10 Turn Avg Turnout'!$B118*(Settings!D$4+('10 Turn Avg Turnout'!$B118*Settings!D$5)))</f>
        <v>243.75000000000003</v>
      </c>
      <c r="K118" s="18">
        <f>Settings!D$6+('10 Turn Avg Turnout'!$B118*(Settings!D$7+('10 Turn Avg Turnout'!$B118*Settings!D$8)))</f>
        <v>193.75000000000003</v>
      </c>
      <c r="L118" s="18">
        <f>Settings!E$3+('10 Turn Avg Turnout'!$B118*(Settings!E$4+('10 Turn Avg Turnout'!$B118*Settings!E$5)))</f>
        <v>818.75</v>
      </c>
      <c r="M118" s="18">
        <f>Settings!E$6+('10 Turn Avg Turnout'!$B118*(Settings!E$7+('10 Turn Avg Turnout'!$B118*Settings!E$8)))</f>
        <v>50</v>
      </c>
      <c r="N118" s="18">
        <f>Settings!F$3+('10 Turn Avg Turnout'!$B118*(Settings!F$4+('10 Turn Avg Turnout'!$B118*Settings!F$5)))</f>
        <v>818.75</v>
      </c>
      <c r="O118" s="18">
        <f>Settings!F$6+('10 Turn Avg Turnout'!$B118*(Settings!F$7+('10 Turn Avg Turnout'!$B118*Settings!F$8)))</f>
        <v>193.75000000000003</v>
      </c>
      <c r="P118" s="18">
        <f>Settings!G$3+('10 Turn Avg Turnout'!$B118*(Settings!G$4+('10 Turn Avg Turnout'!$B118*Settings!G$5)))</f>
        <v>818.75</v>
      </c>
      <c r="Q118" s="18">
        <f>Settings!G$6+('10 Turn Avg Turnout'!$B118*(Settings!G$7+('10 Turn Avg Turnout'!$B118*Settings!G$8)))</f>
        <v>337.50000000000006</v>
      </c>
      <c r="R118" s="18">
        <f>Settings!H$3+('10 Turn Avg Turnout'!$B118*(Settings!H$4+('10 Turn Avg Turnout'!$B118*Settings!H$5)))</f>
        <v>818.75</v>
      </c>
      <c r="S118" s="18">
        <f>Settings!H$6+('10 Turn Avg Turnout'!$B118*(Settings!H$7+('10 Turn Avg Turnout'!$B118*Settings!H$8)))</f>
        <v>768.75</v>
      </c>
      <c r="T118" s="18">
        <f>Settings!I$3+('10 Turn Avg Turnout'!$B118*(Settings!I$4+('10 Turn Avg Turnout'!$B118*Settings!I$5)))</f>
        <v>1537.5</v>
      </c>
      <c r="U118" s="18">
        <f>Settings!I$6+('10 Turn Avg Turnout'!$B118*(Settings!I$7+('10 Turn Avg Turnout'!$B118*Settings!I$8)))</f>
        <v>193.75000000000003</v>
      </c>
      <c r="V118" s="18">
        <f>Settings!J$3+('10 Turn Avg Turnout'!$B118*(Settings!J$4+('10 Turn Avg Turnout'!$B118*Settings!J$5)))</f>
        <v>1537.5</v>
      </c>
      <c r="W118" s="18">
        <f>Settings!J$6+('10 Turn Avg Turnout'!$B118*(Settings!J$7+('10 Turn Avg Turnout'!$B118*Settings!J$8)))</f>
        <v>768.75</v>
      </c>
      <c r="X118" s="18">
        <f>Settings!K$3+('10 Turn Avg Turnout'!$B118*(Settings!K$4+('10 Turn Avg Turnout'!$B118*Settings!K$5)))</f>
        <v>1537.5</v>
      </c>
      <c r="Y118" s="18">
        <f>Settings!K$6+('10 Turn Avg Turnout'!$B118*(Settings!K$7+('10 Turn Avg Turnout'!$B118*Settings!K$8)))</f>
        <v>1487.5</v>
      </c>
      <c r="Z118" s="18">
        <f>Settings!L$3+('10 Turn Avg Turnout'!$B118*(Settings!L$4+('10 Turn Avg Turnout'!$B118*Settings!L$5)))</f>
        <v>4412.5</v>
      </c>
      <c r="AA118" s="18">
        <f>Settings!L$6+('10 Turn Avg Turnout'!$B118*(Settings!L$7+('10 Turn Avg Turnout'!$B118*Settings!L$8)))</f>
        <v>3643.75</v>
      </c>
      <c r="AB118" s="18">
        <f>Settings!M$3+('10 Turn Avg Turnout'!$B118*(Settings!M$4+('10 Turn Avg Turnout'!$B118*Settings!M$5)))</f>
        <v>7287.5</v>
      </c>
      <c r="AC118" s="18">
        <f>Settings!M$6+('10 Turn Avg Turnout'!$B118*(Settings!M$7+('10 Turn Avg Turnout'!$B118*Settings!M$8)))</f>
        <v>768.75</v>
      </c>
      <c r="AD118" s="18">
        <f>Settings!N$3+('10 Turn Avg Turnout'!$B118*(Settings!N$4+('10 Turn Avg Turnout'!$B118*Settings!N$5)))</f>
        <v>7287.5</v>
      </c>
      <c r="AE118" s="18">
        <f>Settings!N$6+('10 Turn Avg Turnout'!$B118*(Settings!N$7+('10 Turn Avg Turnout'!$B118*Settings!N$8)))</f>
        <v>71925</v>
      </c>
      <c r="AF118" s="4"/>
    </row>
    <row r="119" spans="1:32" x14ac:dyDescent="0.25">
      <c r="A119" s="4"/>
      <c r="B119" s="8">
        <v>116</v>
      </c>
      <c r="C119" s="18">
        <f>AVERAGE(MAX(D118*(Settings!$C$15/Settings!$C$14),Settings!$C$16),C118,C117,C116,C115,C114,C113,C112,C111,C110)</f>
        <v>0.31881858933994561</v>
      </c>
      <c r="D119" s="18">
        <f t="shared" si="2"/>
        <v>1747.6474614468534</v>
      </c>
      <c r="E119" s="18">
        <f>G119*C119</f>
        <v>26053.472538553149</v>
      </c>
      <c r="F119" s="18">
        <f t="shared" si="3"/>
        <v>27801.120000000003</v>
      </c>
      <c r="G119" s="18">
        <f t="shared" si="3"/>
        <v>81718.8</v>
      </c>
      <c r="H119" s="20">
        <f>Settings!C$3+('10 Turn Avg Turnout'!$B119*(Settings!C$4+('10 Turn Avg Turnout'!$B119*Settings!C$5)))</f>
        <v>246.16</v>
      </c>
      <c r="I119" s="18">
        <f>Settings!C$6+('10 Turn Avg Turnout'!$B119*(Settings!C$7+('10 Turn Avg Turnout'!$B119*Settings!C$8)))</f>
        <v>50</v>
      </c>
      <c r="J119" s="18">
        <f>Settings!D$3+('10 Turn Avg Turnout'!$B119*(Settings!D$4+('10 Turn Avg Turnout'!$B119*Settings!D$5)))</f>
        <v>246.16</v>
      </c>
      <c r="K119" s="18">
        <f>Settings!D$6+('10 Turn Avg Turnout'!$B119*(Settings!D$7+('10 Turn Avg Turnout'!$B119*Settings!D$8)))</f>
        <v>196.16</v>
      </c>
      <c r="L119" s="18">
        <f>Settings!E$3+('10 Turn Avg Turnout'!$B119*(Settings!E$4+('10 Turn Avg Turnout'!$B119*Settings!E$5)))</f>
        <v>830.80000000000007</v>
      </c>
      <c r="M119" s="18">
        <f>Settings!E$6+('10 Turn Avg Turnout'!$B119*(Settings!E$7+('10 Turn Avg Turnout'!$B119*Settings!E$8)))</f>
        <v>50</v>
      </c>
      <c r="N119" s="18">
        <f>Settings!F$3+('10 Turn Avg Turnout'!$B119*(Settings!F$4+('10 Turn Avg Turnout'!$B119*Settings!F$5)))</f>
        <v>830.80000000000007</v>
      </c>
      <c r="O119" s="18">
        <f>Settings!F$6+('10 Turn Avg Turnout'!$B119*(Settings!F$7+('10 Turn Avg Turnout'!$B119*Settings!F$8)))</f>
        <v>196.16</v>
      </c>
      <c r="P119" s="18">
        <f>Settings!G$3+('10 Turn Avg Turnout'!$B119*(Settings!G$4+('10 Turn Avg Turnout'!$B119*Settings!G$5)))</f>
        <v>830.80000000000007</v>
      </c>
      <c r="Q119" s="18">
        <f>Settings!G$6+('10 Turn Avg Turnout'!$B119*(Settings!G$7+('10 Turn Avg Turnout'!$B119*Settings!G$8)))</f>
        <v>342.32</v>
      </c>
      <c r="R119" s="18">
        <f>Settings!H$3+('10 Turn Avg Turnout'!$B119*(Settings!H$4+('10 Turn Avg Turnout'!$B119*Settings!H$5)))</f>
        <v>830.80000000000007</v>
      </c>
      <c r="S119" s="18">
        <f>Settings!H$6+('10 Turn Avg Turnout'!$B119*(Settings!H$7+('10 Turn Avg Turnout'!$B119*Settings!H$8)))</f>
        <v>780.80000000000007</v>
      </c>
      <c r="T119" s="18">
        <f>Settings!I$3+('10 Turn Avg Turnout'!$B119*(Settings!I$4+('10 Turn Avg Turnout'!$B119*Settings!I$5)))</f>
        <v>1561.6000000000001</v>
      </c>
      <c r="U119" s="18">
        <f>Settings!I$6+('10 Turn Avg Turnout'!$B119*(Settings!I$7+('10 Turn Avg Turnout'!$B119*Settings!I$8)))</f>
        <v>196.16</v>
      </c>
      <c r="V119" s="18">
        <f>Settings!J$3+('10 Turn Avg Turnout'!$B119*(Settings!J$4+('10 Turn Avg Turnout'!$B119*Settings!J$5)))</f>
        <v>1561.6000000000001</v>
      </c>
      <c r="W119" s="18">
        <f>Settings!J$6+('10 Turn Avg Turnout'!$B119*(Settings!J$7+('10 Turn Avg Turnout'!$B119*Settings!J$8)))</f>
        <v>780.80000000000007</v>
      </c>
      <c r="X119" s="18">
        <f>Settings!K$3+('10 Turn Avg Turnout'!$B119*(Settings!K$4+('10 Turn Avg Turnout'!$B119*Settings!K$5)))</f>
        <v>1561.6000000000001</v>
      </c>
      <c r="Y119" s="18">
        <f>Settings!K$6+('10 Turn Avg Turnout'!$B119*(Settings!K$7+('10 Turn Avg Turnout'!$B119*Settings!K$8)))</f>
        <v>1511.6000000000001</v>
      </c>
      <c r="Z119" s="18">
        <f>Settings!L$3+('10 Turn Avg Turnout'!$B119*(Settings!L$4+('10 Turn Avg Turnout'!$B119*Settings!L$5)))</f>
        <v>4484.7999999999993</v>
      </c>
      <c r="AA119" s="18">
        <f>Settings!L$6+('10 Turn Avg Turnout'!$B119*(Settings!L$7+('10 Turn Avg Turnout'!$B119*Settings!L$8)))</f>
        <v>3704</v>
      </c>
      <c r="AB119" s="18">
        <f>Settings!M$3+('10 Turn Avg Turnout'!$B119*(Settings!M$4+('10 Turn Avg Turnout'!$B119*Settings!M$5)))</f>
        <v>7408</v>
      </c>
      <c r="AC119" s="18">
        <f>Settings!M$6+('10 Turn Avg Turnout'!$B119*(Settings!M$7+('10 Turn Avg Turnout'!$B119*Settings!M$8)))</f>
        <v>780.80000000000007</v>
      </c>
      <c r="AD119" s="18">
        <f>Settings!N$3+('10 Turn Avg Turnout'!$B119*(Settings!N$4+('10 Turn Avg Turnout'!$B119*Settings!N$5)))</f>
        <v>7408</v>
      </c>
      <c r="AE119" s="18">
        <f>Settings!N$6+('10 Turn Avg Turnout'!$B119*(Settings!N$7+('10 Turn Avg Turnout'!$B119*Settings!N$8)))</f>
        <v>73130</v>
      </c>
      <c r="AF119" s="4"/>
    </row>
    <row r="120" spans="1:32" x14ac:dyDescent="0.25">
      <c r="A120" s="4"/>
      <c r="B120" s="8">
        <v>117</v>
      </c>
      <c r="C120" s="18">
        <f>AVERAGE(MAX(D119*(Settings!$C$15/Settings!$C$14),Settings!$C$16),C119,C118,C117,C116,C115,C114,C113,C112,C111)</f>
        <v>0.31875905103070168</v>
      </c>
      <c r="D120" s="18">
        <f t="shared" si="2"/>
        <v>1764.878466459737</v>
      </c>
      <c r="E120" s="18">
        <f>G120*C120</f>
        <v>26478.50153354026</v>
      </c>
      <c r="F120" s="18">
        <f t="shared" si="3"/>
        <v>28243.379999999997</v>
      </c>
      <c r="G120" s="18">
        <f t="shared" si="3"/>
        <v>83067.45</v>
      </c>
      <c r="H120" s="20">
        <f>Settings!C$3+('10 Turn Avg Turnout'!$B120*(Settings!C$4+('10 Turn Avg Turnout'!$B120*Settings!C$5)))</f>
        <v>248.59</v>
      </c>
      <c r="I120" s="18">
        <f>Settings!C$6+('10 Turn Avg Turnout'!$B120*(Settings!C$7+('10 Turn Avg Turnout'!$B120*Settings!C$8)))</f>
        <v>50</v>
      </c>
      <c r="J120" s="18">
        <f>Settings!D$3+('10 Turn Avg Turnout'!$B120*(Settings!D$4+('10 Turn Avg Turnout'!$B120*Settings!D$5)))</f>
        <v>248.59</v>
      </c>
      <c r="K120" s="18">
        <f>Settings!D$6+('10 Turn Avg Turnout'!$B120*(Settings!D$7+('10 Turn Avg Turnout'!$B120*Settings!D$8)))</f>
        <v>198.59</v>
      </c>
      <c r="L120" s="18">
        <f>Settings!E$3+('10 Turn Avg Turnout'!$B120*(Settings!E$4+('10 Turn Avg Turnout'!$B120*Settings!E$5)))</f>
        <v>842.95</v>
      </c>
      <c r="M120" s="18">
        <f>Settings!E$6+('10 Turn Avg Turnout'!$B120*(Settings!E$7+('10 Turn Avg Turnout'!$B120*Settings!E$8)))</f>
        <v>50</v>
      </c>
      <c r="N120" s="18">
        <f>Settings!F$3+('10 Turn Avg Turnout'!$B120*(Settings!F$4+('10 Turn Avg Turnout'!$B120*Settings!F$5)))</f>
        <v>842.95</v>
      </c>
      <c r="O120" s="18">
        <f>Settings!F$6+('10 Turn Avg Turnout'!$B120*(Settings!F$7+('10 Turn Avg Turnout'!$B120*Settings!F$8)))</f>
        <v>198.59</v>
      </c>
      <c r="P120" s="18">
        <f>Settings!G$3+('10 Turn Avg Turnout'!$B120*(Settings!G$4+('10 Turn Avg Turnout'!$B120*Settings!G$5)))</f>
        <v>842.95</v>
      </c>
      <c r="Q120" s="18">
        <f>Settings!G$6+('10 Turn Avg Turnout'!$B120*(Settings!G$7+('10 Turn Avg Turnout'!$B120*Settings!G$8)))</f>
        <v>347.18</v>
      </c>
      <c r="R120" s="18">
        <f>Settings!H$3+('10 Turn Avg Turnout'!$B120*(Settings!H$4+('10 Turn Avg Turnout'!$B120*Settings!H$5)))</f>
        <v>842.95</v>
      </c>
      <c r="S120" s="18">
        <f>Settings!H$6+('10 Turn Avg Turnout'!$B120*(Settings!H$7+('10 Turn Avg Turnout'!$B120*Settings!H$8)))</f>
        <v>792.95</v>
      </c>
      <c r="T120" s="18">
        <f>Settings!I$3+('10 Turn Avg Turnout'!$B120*(Settings!I$4+('10 Turn Avg Turnout'!$B120*Settings!I$5)))</f>
        <v>1585.9</v>
      </c>
      <c r="U120" s="18">
        <f>Settings!I$6+('10 Turn Avg Turnout'!$B120*(Settings!I$7+('10 Turn Avg Turnout'!$B120*Settings!I$8)))</f>
        <v>198.59</v>
      </c>
      <c r="V120" s="18">
        <f>Settings!J$3+('10 Turn Avg Turnout'!$B120*(Settings!J$4+('10 Turn Avg Turnout'!$B120*Settings!J$5)))</f>
        <v>1585.9</v>
      </c>
      <c r="W120" s="18">
        <f>Settings!J$6+('10 Turn Avg Turnout'!$B120*(Settings!J$7+('10 Turn Avg Turnout'!$B120*Settings!J$8)))</f>
        <v>792.95</v>
      </c>
      <c r="X120" s="18">
        <f>Settings!K$3+('10 Turn Avg Turnout'!$B120*(Settings!K$4+('10 Turn Avg Turnout'!$B120*Settings!K$5)))</f>
        <v>1585.9</v>
      </c>
      <c r="Y120" s="18">
        <f>Settings!K$6+('10 Turn Avg Turnout'!$B120*(Settings!K$7+('10 Turn Avg Turnout'!$B120*Settings!K$8)))</f>
        <v>1535.9</v>
      </c>
      <c r="Z120" s="18">
        <f>Settings!L$3+('10 Turn Avg Turnout'!$B120*(Settings!L$4+('10 Turn Avg Turnout'!$B120*Settings!L$5)))</f>
        <v>4557.7</v>
      </c>
      <c r="AA120" s="18">
        <f>Settings!L$6+('10 Turn Avg Turnout'!$B120*(Settings!L$7+('10 Turn Avg Turnout'!$B120*Settings!L$8)))</f>
        <v>3764.75</v>
      </c>
      <c r="AB120" s="18">
        <f>Settings!M$3+('10 Turn Avg Turnout'!$B120*(Settings!M$4+('10 Turn Avg Turnout'!$B120*Settings!M$5)))</f>
        <v>7529.5</v>
      </c>
      <c r="AC120" s="18">
        <f>Settings!M$6+('10 Turn Avg Turnout'!$B120*(Settings!M$7+('10 Turn Avg Turnout'!$B120*Settings!M$8)))</f>
        <v>792.95</v>
      </c>
      <c r="AD120" s="18">
        <f>Settings!N$3+('10 Turn Avg Turnout'!$B120*(Settings!N$4+('10 Turn Avg Turnout'!$B120*Settings!N$5)))</f>
        <v>7529.5</v>
      </c>
      <c r="AE120" s="18">
        <f>Settings!N$6+('10 Turn Avg Turnout'!$B120*(Settings!N$7+('10 Turn Avg Turnout'!$B120*Settings!N$8)))</f>
        <v>74345</v>
      </c>
      <c r="AF120" s="4"/>
    </row>
    <row r="121" spans="1:32" x14ac:dyDescent="0.25">
      <c r="A121" s="4"/>
      <c r="B121" s="8">
        <v>118</v>
      </c>
      <c r="C121" s="18">
        <f>AVERAGE(MAX(D120*(Settings!$C$15/Settings!$C$14),Settings!$C$16),C120,C119,C118,C117,C116,C115,C114,C113,C112)</f>
        <v>0.31824557008218307</v>
      </c>
      <c r="D121" s="18">
        <f t="shared" si="2"/>
        <v>1820.6976055575142</v>
      </c>
      <c r="E121" s="18">
        <f>G121*C121</f>
        <v>26868.582394442485</v>
      </c>
      <c r="F121" s="18">
        <f t="shared" si="3"/>
        <v>28689.279999999999</v>
      </c>
      <c r="G121" s="18">
        <f t="shared" si="3"/>
        <v>84427.199999999997</v>
      </c>
      <c r="H121" s="20">
        <f>Settings!C$3+('10 Turn Avg Turnout'!$B121*(Settings!C$4+('10 Turn Avg Turnout'!$B121*Settings!C$5)))</f>
        <v>251.04</v>
      </c>
      <c r="I121" s="18">
        <f>Settings!C$6+('10 Turn Avg Turnout'!$B121*(Settings!C$7+('10 Turn Avg Turnout'!$B121*Settings!C$8)))</f>
        <v>50</v>
      </c>
      <c r="J121" s="18">
        <f>Settings!D$3+('10 Turn Avg Turnout'!$B121*(Settings!D$4+('10 Turn Avg Turnout'!$B121*Settings!D$5)))</f>
        <v>251.04</v>
      </c>
      <c r="K121" s="18">
        <f>Settings!D$6+('10 Turn Avg Turnout'!$B121*(Settings!D$7+('10 Turn Avg Turnout'!$B121*Settings!D$8)))</f>
        <v>201.04</v>
      </c>
      <c r="L121" s="18">
        <f>Settings!E$3+('10 Turn Avg Turnout'!$B121*(Settings!E$4+('10 Turn Avg Turnout'!$B121*Settings!E$5)))</f>
        <v>855.2</v>
      </c>
      <c r="M121" s="18">
        <f>Settings!E$6+('10 Turn Avg Turnout'!$B121*(Settings!E$7+('10 Turn Avg Turnout'!$B121*Settings!E$8)))</f>
        <v>50</v>
      </c>
      <c r="N121" s="18">
        <f>Settings!F$3+('10 Turn Avg Turnout'!$B121*(Settings!F$4+('10 Turn Avg Turnout'!$B121*Settings!F$5)))</f>
        <v>855.2</v>
      </c>
      <c r="O121" s="18">
        <f>Settings!F$6+('10 Turn Avg Turnout'!$B121*(Settings!F$7+('10 Turn Avg Turnout'!$B121*Settings!F$8)))</f>
        <v>201.04</v>
      </c>
      <c r="P121" s="18">
        <f>Settings!G$3+('10 Turn Avg Turnout'!$B121*(Settings!G$4+('10 Turn Avg Turnout'!$B121*Settings!G$5)))</f>
        <v>855.2</v>
      </c>
      <c r="Q121" s="18">
        <f>Settings!G$6+('10 Turn Avg Turnout'!$B121*(Settings!G$7+('10 Turn Avg Turnout'!$B121*Settings!G$8)))</f>
        <v>352.08</v>
      </c>
      <c r="R121" s="18">
        <f>Settings!H$3+('10 Turn Avg Turnout'!$B121*(Settings!H$4+('10 Turn Avg Turnout'!$B121*Settings!H$5)))</f>
        <v>855.2</v>
      </c>
      <c r="S121" s="18">
        <f>Settings!H$6+('10 Turn Avg Turnout'!$B121*(Settings!H$7+('10 Turn Avg Turnout'!$B121*Settings!H$8)))</f>
        <v>805.2</v>
      </c>
      <c r="T121" s="18">
        <f>Settings!I$3+('10 Turn Avg Turnout'!$B121*(Settings!I$4+('10 Turn Avg Turnout'!$B121*Settings!I$5)))</f>
        <v>1610.4</v>
      </c>
      <c r="U121" s="18">
        <f>Settings!I$6+('10 Turn Avg Turnout'!$B121*(Settings!I$7+('10 Turn Avg Turnout'!$B121*Settings!I$8)))</f>
        <v>201.04</v>
      </c>
      <c r="V121" s="18">
        <f>Settings!J$3+('10 Turn Avg Turnout'!$B121*(Settings!J$4+('10 Turn Avg Turnout'!$B121*Settings!J$5)))</f>
        <v>1610.4</v>
      </c>
      <c r="W121" s="18">
        <f>Settings!J$6+('10 Turn Avg Turnout'!$B121*(Settings!J$7+('10 Turn Avg Turnout'!$B121*Settings!J$8)))</f>
        <v>805.2</v>
      </c>
      <c r="X121" s="18">
        <f>Settings!K$3+('10 Turn Avg Turnout'!$B121*(Settings!K$4+('10 Turn Avg Turnout'!$B121*Settings!K$5)))</f>
        <v>1610.4</v>
      </c>
      <c r="Y121" s="18">
        <f>Settings!K$6+('10 Turn Avg Turnout'!$B121*(Settings!K$7+('10 Turn Avg Turnout'!$B121*Settings!K$8)))</f>
        <v>1560.4</v>
      </c>
      <c r="Z121" s="18">
        <f>Settings!L$3+('10 Turn Avg Turnout'!$B121*(Settings!L$4+('10 Turn Avg Turnout'!$B121*Settings!L$5)))</f>
        <v>4631.2</v>
      </c>
      <c r="AA121" s="18">
        <f>Settings!L$6+('10 Turn Avg Turnout'!$B121*(Settings!L$7+('10 Turn Avg Turnout'!$B121*Settings!L$8)))</f>
        <v>3826</v>
      </c>
      <c r="AB121" s="18">
        <f>Settings!M$3+('10 Turn Avg Turnout'!$B121*(Settings!M$4+('10 Turn Avg Turnout'!$B121*Settings!M$5)))</f>
        <v>7652</v>
      </c>
      <c r="AC121" s="18">
        <f>Settings!M$6+('10 Turn Avg Turnout'!$B121*(Settings!M$7+('10 Turn Avg Turnout'!$B121*Settings!M$8)))</f>
        <v>805.2</v>
      </c>
      <c r="AD121" s="18">
        <f>Settings!N$3+('10 Turn Avg Turnout'!$B121*(Settings!N$4+('10 Turn Avg Turnout'!$B121*Settings!N$5)))</f>
        <v>7652</v>
      </c>
      <c r="AE121" s="18">
        <f>Settings!N$6+('10 Turn Avg Turnout'!$B121*(Settings!N$7+('10 Turn Avg Turnout'!$B121*Settings!N$8)))</f>
        <v>75570</v>
      </c>
      <c r="AF121" s="4"/>
    </row>
    <row r="122" spans="1:32" x14ac:dyDescent="0.25">
      <c r="A122" s="4"/>
      <c r="B122" s="8">
        <v>119</v>
      </c>
      <c r="C122" s="18">
        <f>AVERAGE(MAX(D121*(Settings!$C$15/Settings!$C$14),Settings!$C$16),C121,C120,C119,C118,C117,C116,C115,C114,C113)</f>
        <v>0.3184817813121425</v>
      </c>
      <c r="D122" s="18">
        <f t="shared" si="2"/>
        <v>1813.7042028917313</v>
      </c>
      <c r="E122" s="18">
        <f>G122*C122</f>
        <v>27325.115797108268</v>
      </c>
      <c r="F122" s="18">
        <f t="shared" si="3"/>
        <v>29138.82</v>
      </c>
      <c r="G122" s="18">
        <f t="shared" si="3"/>
        <v>85798.05</v>
      </c>
      <c r="H122" s="20">
        <f>Settings!C$3+('10 Turn Avg Turnout'!$B122*(Settings!C$4+('10 Turn Avg Turnout'!$B122*Settings!C$5)))</f>
        <v>253.51</v>
      </c>
      <c r="I122" s="18">
        <f>Settings!C$6+('10 Turn Avg Turnout'!$B122*(Settings!C$7+('10 Turn Avg Turnout'!$B122*Settings!C$8)))</f>
        <v>50</v>
      </c>
      <c r="J122" s="18">
        <f>Settings!D$3+('10 Turn Avg Turnout'!$B122*(Settings!D$4+('10 Turn Avg Turnout'!$B122*Settings!D$5)))</f>
        <v>253.51</v>
      </c>
      <c r="K122" s="18">
        <f>Settings!D$6+('10 Turn Avg Turnout'!$B122*(Settings!D$7+('10 Turn Avg Turnout'!$B122*Settings!D$8)))</f>
        <v>203.51</v>
      </c>
      <c r="L122" s="18">
        <f>Settings!E$3+('10 Turn Avg Turnout'!$B122*(Settings!E$4+('10 Turn Avg Turnout'!$B122*Settings!E$5)))</f>
        <v>867.55000000000007</v>
      </c>
      <c r="M122" s="18">
        <f>Settings!E$6+('10 Turn Avg Turnout'!$B122*(Settings!E$7+('10 Turn Avg Turnout'!$B122*Settings!E$8)))</f>
        <v>50</v>
      </c>
      <c r="N122" s="18">
        <f>Settings!F$3+('10 Turn Avg Turnout'!$B122*(Settings!F$4+('10 Turn Avg Turnout'!$B122*Settings!F$5)))</f>
        <v>867.55000000000007</v>
      </c>
      <c r="O122" s="18">
        <f>Settings!F$6+('10 Turn Avg Turnout'!$B122*(Settings!F$7+('10 Turn Avg Turnout'!$B122*Settings!F$8)))</f>
        <v>203.51</v>
      </c>
      <c r="P122" s="18">
        <f>Settings!G$3+('10 Turn Avg Turnout'!$B122*(Settings!G$4+('10 Turn Avg Turnout'!$B122*Settings!G$5)))</f>
        <v>867.55000000000007</v>
      </c>
      <c r="Q122" s="18">
        <f>Settings!G$6+('10 Turn Avg Turnout'!$B122*(Settings!G$7+('10 Turn Avg Turnout'!$B122*Settings!G$8)))</f>
        <v>357.02</v>
      </c>
      <c r="R122" s="18">
        <f>Settings!H$3+('10 Turn Avg Turnout'!$B122*(Settings!H$4+('10 Turn Avg Turnout'!$B122*Settings!H$5)))</f>
        <v>867.55000000000007</v>
      </c>
      <c r="S122" s="18">
        <f>Settings!H$6+('10 Turn Avg Turnout'!$B122*(Settings!H$7+('10 Turn Avg Turnout'!$B122*Settings!H$8)))</f>
        <v>817.55000000000007</v>
      </c>
      <c r="T122" s="18">
        <f>Settings!I$3+('10 Turn Avg Turnout'!$B122*(Settings!I$4+('10 Turn Avg Turnout'!$B122*Settings!I$5)))</f>
        <v>1635.1000000000001</v>
      </c>
      <c r="U122" s="18">
        <f>Settings!I$6+('10 Turn Avg Turnout'!$B122*(Settings!I$7+('10 Turn Avg Turnout'!$B122*Settings!I$8)))</f>
        <v>203.51</v>
      </c>
      <c r="V122" s="18">
        <f>Settings!J$3+('10 Turn Avg Turnout'!$B122*(Settings!J$4+('10 Turn Avg Turnout'!$B122*Settings!J$5)))</f>
        <v>1635.1000000000001</v>
      </c>
      <c r="W122" s="18">
        <f>Settings!J$6+('10 Turn Avg Turnout'!$B122*(Settings!J$7+('10 Turn Avg Turnout'!$B122*Settings!J$8)))</f>
        <v>817.55000000000007</v>
      </c>
      <c r="X122" s="18">
        <f>Settings!K$3+('10 Turn Avg Turnout'!$B122*(Settings!K$4+('10 Turn Avg Turnout'!$B122*Settings!K$5)))</f>
        <v>1635.1000000000001</v>
      </c>
      <c r="Y122" s="18">
        <f>Settings!K$6+('10 Turn Avg Turnout'!$B122*(Settings!K$7+('10 Turn Avg Turnout'!$B122*Settings!K$8)))</f>
        <v>1585.1000000000001</v>
      </c>
      <c r="Z122" s="18">
        <f>Settings!L$3+('10 Turn Avg Turnout'!$B122*(Settings!L$4+('10 Turn Avg Turnout'!$B122*Settings!L$5)))</f>
        <v>4705.2999999999993</v>
      </c>
      <c r="AA122" s="18">
        <f>Settings!L$6+('10 Turn Avg Turnout'!$B122*(Settings!L$7+('10 Turn Avg Turnout'!$B122*Settings!L$8)))</f>
        <v>3887.75</v>
      </c>
      <c r="AB122" s="18">
        <f>Settings!M$3+('10 Turn Avg Turnout'!$B122*(Settings!M$4+('10 Turn Avg Turnout'!$B122*Settings!M$5)))</f>
        <v>7775.5</v>
      </c>
      <c r="AC122" s="18">
        <f>Settings!M$6+('10 Turn Avg Turnout'!$B122*(Settings!M$7+('10 Turn Avg Turnout'!$B122*Settings!M$8)))</f>
        <v>817.55000000000007</v>
      </c>
      <c r="AD122" s="18">
        <f>Settings!N$3+('10 Turn Avg Turnout'!$B122*(Settings!N$4+('10 Turn Avg Turnout'!$B122*Settings!N$5)))</f>
        <v>7775.5</v>
      </c>
      <c r="AE122" s="18">
        <f>Settings!N$6+('10 Turn Avg Turnout'!$B122*(Settings!N$7+('10 Turn Avg Turnout'!$B122*Settings!N$8)))</f>
        <v>76805</v>
      </c>
      <c r="AF122" s="4"/>
    </row>
    <row r="123" spans="1:32" x14ac:dyDescent="0.25">
      <c r="A123" s="4"/>
      <c r="B123" s="8">
        <v>120</v>
      </c>
      <c r="C123" s="18">
        <f>AVERAGE(MAX(D122*(Settings!$C$15/Settings!$C$14),Settings!$C$16),C122,C121,C120,C119,C118,C117,C116,C115,C114)</f>
        <v>0.3178493946224038</v>
      </c>
      <c r="D123" s="18">
        <f t="shared" si="2"/>
        <v>1881.8897768188363</v>
      </c>
      <c r="E123" s="18">
        <f>G123*C123</f>
        <v>27710.110223181164</v>
      </c>
      <c r="F123" s="18">
        <f t="shared" si="3"/>
        <v>29592</v>
      </c>
      <c r="G123" s="18">
        <f t="shared" si="3"/>
        <v>87180</v>
      </c>
      <c r="H123" s="20">
        <f>Settings!C$3+('10 Turn Avg Turnout'!$B123*(Settings!C$4+('10 Turn Avg Turnout'!$B123*Settings!C$5)))</f>
        <v>256</v>
      </c>
      <c r="I123" s="18">
        <f>Settings!C$6+('10 Turn Avg Turnout'!$B123*(Settings!C$7+('10 Turn Avg Turnout'!$B123*Settings!C$8)))</f>
        <v>50</v>
      </c>
      <c r="J123" s="18">
        <f>Settings!D$3+('10 Turn Avg Turnout'!$B123*(Settings!D$4+('10 Turn Avg Turnout'!$B123*Settings!D$5)))</f>
        <v>256</v>
      </c>
      <c r="K123" s="18">
        <f>Settings!D$6+('10 Turn Avg Turnout'!$B123*(Settings!D$7+('10 Turn Avg Turnout'!$B123*Settings!D$8)))</f>
        <v>206</v>
      </c>
      <c r="L123" s="18">
        <f>Settings!E$3+('10 Turn Avg Turnout'!$B123*(Settings!E$4+('10 Turn Avg Turnout'!$B123*Settings!E$5)))</f>
        <v>880</v>
      </c>
      <c r="M123" s="18">
        <f>Settings!E$6+('10 Turn Avg Turnout'!$B123*(Settings!E$7+('10 Turn Avg Turnout'!$B123*Settings!E$8)))</f>
        <v>50</v>
      </c>
      <c r="N123" s="18">
        <f>Settings!F$3+('10 Turn Avg Turnout'!$B123*(Settings!F$4+('10 Turn Avg Turnout'!$B123*Settings!F$5)))</f>
        <v>880</v>
      </c>
      <c r="O123" s="18">
        <f>Settings!F$6+('10 Turn Avg Turnout'!$B123*(Settings!F$7+('10 Turn Avg Turnout'!$B123*Settings!F$8)))</f>
        <v>206</v>
      </c>
      <c r="P123" s="18">
        <f>Settings!G$3+('10 Turn Avg Turnout'!$B123*(Settings!G$4+('10 Turn Avg Turnout'!$B123*Settings!G$5)))</f>
        <v>880</v>
      </c>
      <c r="Q123" s="18">
        <f>Settings!G$6+('10 Turn Avg Turnout'!$B123*(Settings!G$7+('10 Turn Avg Turnout'!$B123*Settings!G$8)))</f>
        <v>362</v>
      </c>
      <c r="R123" s="18">
        <f>Settings!H$3+('10 Turn Avg Turnout'!$B123*(Settings!H$4+('10 Turn Avg Turnout'!$B123*Settings!H$5)))</f>
        <v>880</v>
      </c>
      <c r="S123" s="18">
        <f>Settings!H$6+('10 Turn Avg Turnout'!$B123*(Settings!H$7+('10 Turn Avg Turnout'!$B123*Settings!H$8)))</f>
        <v>830</v>
      </c>
      <c r="T123" s="18">
        <f>Settings!I$3+('10 Turn Avg Turnout'!$B123*(Settings!I$4+('10 Turn Avg Turnout'!$B123*Settings!I$5)))</f>
        <v>1660</v>
      </c>
      <c r="U123" s="18">
        <f>Settings!I$6+('10 Turn Avg Turnout'!$B123*(Settings!I$7+('10 Turn Avg Turnout'!$B123*Settings!I$8)))</f>
        <v>206</v>
      </c>
      <c r="V123" s="18">
        <f>Settings!J$3+('10 Turn Avg Turnout'!$B123*(Settings!J$4+('10 Turn Avg Turnout'!$B123*Settings!J$5)))</f>
        <v>1660</v>
      </c>
      <c r="W123" s="18">
        <f>Settings!J$6+('10 Turn Avg Turnout'!$B123*(Settings!J$7+('10 Turn Avg Turnout'!$B123*Settings!J$8)))</f>
        <v>830</v>
      </c>
      <c r="X123" s="18">
        <f>Settings!K$3+('10 Turn Avg Turnout'!$B123*(Settings!K$4+('10 Turn Avg Turnout'!$B123*Settings!K$5)))</f>
        <v>1660</v>
      </c>
      <c r="Y123" s="18">
        <f>Settings!K$6+('10 Turn Avg Turnout'!$B123*(Settings!K$7+('10 Turn Avg Turnout'!$B123*Settings!K$8)))</f>
        <v>1610</v>
      </c>
      <c r="Z123" s="18">
        <f>Settings!L$3+('10 Turn Avg Turnout'!$B123*(Settings!L$4+('10 Turn Avg Turnout'!$B123*Settings!L$5)))</f>
        <v>4780</v>
      </c>
      <c r="AA123" s="18">
        <f>Settings!L$6+('10 Turn Avg Turnout'!$B123*(Settings!L$7+('10 Turn Avg Turnout'!$B123*Settings!L$8)))</f>
        <v>3950</v>
      </c>
      <c r="AB123" s="18">
        <f>Settings!M$3+('10 Turn Avg Turnout'!$B123*(Settings!M$4+('10 Turn Avg Turnout'!$B123*Settings!M$5)))</f>
        <v>7900</v>
      </c>
      <c r="AC123" s="18">
        <f>Settings!M$6+('10 Turn Avg Turnout'!$B123*(Settings!M$7+('10 Turn Avg Turnout'!$B123*Settings!M$8)))</f>
        <v>830</v>
      </c>
      <c r="AD123" s="18">
        <f>Settings!N$3+('10 Turn Avg Turnout'!$B123*(Settings!N$4+('10 Turn Avg Turnout'!$B123*Settings!N$5)))</f>
        <v>7900</v>
      </c>
      <c r="AE123" s="18">
        <f>Settings!N$6+('10 Turn Avg Turnout'!$B123*(Settings!N$7+('10 Turn Avg Turnout'!$B123*Settings!N$8)))</f>
        <v>78050</v>
      </c>
      <c r="AF123" s="4"/>
    </row>
    <row r="124" spans="1:32" x14ac:dyDescent="0.25">
      <c r="A124" s="4"/>
      <c r="B124" s="8">
        <v>121</v>
      </c>
      <c r="C124" s="18">
        <f>AVERAGE(MAX(D123*(Settings!$C$15/Settings!$C$14),Settings!$C$16),C123,C122,C121,C120,C119,C118,C117,C116,C115)</f>
        <v>0.31855822761984343</v>
      </c>
      <c r="D124" s="18">
        <f t="shared" si="2"/>
        <v>1833.1461771162249</v>
      </c>
      <c r="E124" s="18">
        <f>G124*C124</f>
        <v>28215.673822883775</v>
      </c>
      <c r="F124" s="18">
        <f t="shared" si="3"/>
        <v>30048.82</v>
      </c>
      <c r="G124" s="18">
        <f t="shared" si="3"/>
        <v>88573.05</v>
      </c>
      <c r="H124" s="20">
        <f>Settings!C$3+('10 Turn Avg Turnout'!$B124*(Settings!C$4+('10 Turn Avg Turnout'!$B124*Settings!C$5)))</f>
        <v>258.51</v>
      </c>
      <c r="I124" s="18">
        <f>Settings!C$6+('10 Turn Avg Turnout'!$B124*(Settings!C$7+('10 Turn Avg Turnout'!$B124*Settings!C$8)))</f>
        <v>50</v>
      </c>
      <c r="J124" s="18">
        <f>Settings!D$3+('10 Turn Avg Turnout'!$B124*(Settings!D$4+('10 Turn Avg Turnout'!$B124*Settings!D$5)))</f>
        <v>258.51</v>
      </c>
      <c r="K124" s="18">
        <f>Settings!D$6+('10 Turn Avg Turnout'!$B124*(Settings!D$7+('10 Turn Avg Turnout'!$B124*Settings!D$8)))</f>
        <v>208.51000000000002</v>
      </c>
      <c r="L124" s="18">
        <f>Settings!E$3+('10 Turn Avg Turnout'!$B124*(Settings!E$4+('10 Turn Avg Turnout'!$B124*Settings!E$5)))</f>
        <v>892.55000000000007</v>
      </c>
      <c r="M124" s="18">
        <f>Settings!E$6+('10 Turn Avg Turnout'!$B124*(Settings!E$7+('10 Turn Avg Turnout'!$B124*Settings!E$8)))</f>
        <v>50</v>
      </c>
      <c r="N124" s="18">
        <f>Settings!F$3+('10 Turn Avg Turnout'!$B124*(Settings!F$4+('10 Turn Avg Turnout'!$B124*Settings!F$5)))</f>
        <v>892.55000000000007</v>
      </c>
      <c r="O124" s="18">
        <f>Settings!F$6+('10 Turn Avg Turnout'!$B124*(Settings!F$7+('10 Turn Avg Turnout'!$B124*Settings!F$8)))</f>
        <v>208.51000000000002</v>
      </c>
      <c r="P124" s="18">
        <f>Settings!G$3+('10 Turn Avg Turnout'!$B124*(Settings!G$4+('10 Turn Avg Turnout'!$B124*Settings!G$5)))</f>
        <v>892.55000000000007</v>
      </c>
      <c r="Q124" s="18">
        <f>Settings!G$6+('10 Turn Avg Turnout'!$B124*(Settings!G$7+('10 Turn Avg Turnout'!$B124*Settings!G$8)))</f>
        <v>367.02000000000004</v>
      </c>
      <c r="R124" s="18">
        <f>Settings!H$3+('10 Turn Avg Turnout'!$B124*(Settings!H$4+('10 Turn Avg Turnout'!$B124*Settings!H$5)))</f>
        <v>892.55000000000007</v>
      </c>
      <c r="S124" s="18">
        <f>Settings!H$6+('10 Turn Avg Turnout'!$B124*(Settings!H$7+('10 Turn Avg Turnout'!$B124*Settings!H$8)))</f>
        <v>842.55000000000007</v>
      </c>
      <c r="T124" s="18">
        <f>Settings!I$3+('10 Turn Avg Turnout'!$B124*(Settings!I$4+('10 Turn Avg Turnout'!$B124*Settings!I$5)))</f>
        <v>1685.1000000000001</v>
      </c>
      <c r="U124" s="18">
        <f>Settings!I$6+('10 Turn Avg Turnout'!$B124*(Settings!I$7+('10 Turn Avg Turnout'!$B124*Settings!I$8)))</f>
        <v>208.51000000000002</v>
      </c>
      <c r="V124" s="18">
        <f>Settings!J$3+('10 Turn Avg Turnout'!$B124*(Settings!J$4+('10 Turn Avg Turnout'!$B124*Settings!J$5)))</f>
        <v>1685.1000000000001</v>
      </c>
      <c r="W124" s="18">
        <f>Settings!J$6+('10 Turn Avg Turnout'!$B124*(Settings!J$7+('10 Turn Avg Turnout'!$B124*Settings!J$8)))</f>
        <v>842.55000000000007</v>
      </c>
      <c r="X124" s="18">
        <f>Settings!K$3+('10 Turn Avg Turnout'!$B124*(Settings!K$4+('10 Turn Avg Turnout'!$B124*Settings!K$5)))</f>
        <v>1685.1000000000001</v>
      </c>
      <c r="Y124" s="18">
        <f>Settings!K$6+('10 Turn Avg Turnout'!$B124*(Settings!K$7+('10 Turn Avg Turnout'!$B124*Settings!K$8)))</f>
        <v>1635.1000000000001</v>
      </c>
      <c r="Z124" s="18">
        <f>Settings!L$3+('10 Turn Avg Turnout'!$B124*(Settings!L$4+('10 Turn Avg Turnout'!$B124*Settings!L$5)))</f>
        <v>4855.2999999999993</v>
      </c>
      <c r="AA124" s="18">
        <f>Settings!L$6+('10 Turn Avg Turnout'!$B124*(Settings!L$7+('10 Turn Avg Turnout'!$B124*Settings!L$8)))</f>
        <v>4012.75</v>
      </c>
      <c r="AB124" s="18">
        <f>Settings!M$3+('10 Turn Avg Turnout'!$B124*(Settings!M$4+('10 Turn Avg Turnout'!$B124*Settings!M$5)))</f>
        <v>8025.5</v>
      </c>
      <c r="AC124" s="18">
        <f>Settings!M$6+('10 Turn Avg Turnout'!$B124*(Settings!M$7+('10 Turn Avg Turnout'!$B124*Settings!M$8)))</f>
        <v>842.55000000000007</v>
      </c>
      <c r="AD124" s="18">
        <f>Settings!N$3+('10 Turn Avg Turnout'!$B124*(Settings!N$4+('10 Turn Avg Turnout'!$B124*Settings!N$5)))</f>
        <v>8025.5</v>
      </c>
      <c r="AE124" s="18">
        <f>Settings!N$6+('10 Turn Avg Turnout'!$B124*(Settings!N$7+('10 Turn Avg Turnout'!$B124*Settings!N$8)))</f>
        <v>79305</v>
      </c>
      <c r="AF124" s="4"/>
    </row>
    <row r="125" spans="1:32" x14ac:dyDescent="0.25">
      <c r="A125" s="4"/>
      <c r="B125" s="8">
        <v>122</v>
      </c>
      <c r="C125" s="18">
        <f>AVERAGE(MAX(D124*(Settings!$C$15/Settings!$C$14),Settings!$C$16),C124,C123,C122,C121,C120,C119,C118,C117,C116)</f>
        <v>0.31753748396619152</v>
      </c>
      <c r="D125" s="18">
        <f t="shared" si="2"/>
        <v>1938.1462976771909</v>
      </c>
      <c r="E125" s="18">
        <f>G125*C125</f>
        <v>28571.133702322808</v>
      </c>
      <c r="F125" s="18">
        <f t="shared" si="3"/>
        <v>30509.279999999999</v>
      </c>
      <c r="G125" s="18">
        <f t="shared" si="3"/>
        <v>89977.2</v>
      </c>
      <c r="H125" s="20">
        <f>Settings!C$3+('10 Turn Avg Turnout'!$B125*(Settings!C$4+('10 Turn Avg Turnout'!$B125*Settings!C$5)))</f>
        <v>261.04000000000002</v>
      </c>
      <c r="I125" s="18">
        <f>Settings!C$6+('10 Turn Avg Turnout'!$B125*(Settings!C$7+('10 Turn Avg Turnout'!$B125*Settings!C$8)))</f>
        <v>50</v>
      </c>
      <c r="J125" s="18">
        <f>Settings!D$3+('10 Turn Avg Turnout'!$B125*(Settings!D$4+('10 Turn Avg Turnout'!$B125*Settings!D$5)))</f>
        <v>261.04000000000002</v>
      </c>
      <c r="K125" s="18">
        <f>Settings!D$6+('10 Turn Avg Turnout'!$B125*(Settings!D$7+('10 Turn Avg Turnout'!$B125*Settings!D$8)))</f>
        <v>211.04000000000002</v>
      </c>
      <c r="L125" s="18">
        <f>Settings!E$3+('10 Turn Avg Turnout'!$B125*(Settings!E$4+('10 Turn Avg Turnout'!$B125*Settings!E$5)))</f>
        <v>905.2</v>
      </c>
      <c r="M125" s="18">
        <f>Settings!E$6+('10 Turn Avg Turnout'!$B125*(Settings!E$7+('10 Turn Avg Turnout'!$B125*Settings!E$8)))</f>
        <v>50</v>
      </c>
      <c r="N125" s="18">
        <f>Settings!F$3+('10 Turn Avg Turnout'!$B125*(Settings!F$4+('10 Turn Avg Turnout'!$B125*Settings!F$5)))</f>
        <v>905.2</v>
      </c>
      <c r="O125" s="18">
        <f>Settings!F$6+('10 Turn Avg Turnout'!$B125*(Settings!F$7+('10 Turn Avg Turnout'!$B125*Settings!F$8)))</f>
        <v>211.04000000000002</v>
      </c>
      <c r="P125" s="18">
        <f>Settings!G$3+('10 Turn Avg Turnout'!$B125*(Settings!G$4+('10 Turn Avg Turnout'!$B125*Settings!G$5)))</f>
        <v>905.2</v>
      </c>
      <c r="Q125" s="18">
        <f>Settings!G$6+('10 Turn Avg Turnout'!$B125*(Settings!G$7+('10 Turn Avg Turnout'!$B125*Settings!G$8)))</f>
        <v>372.08000000000004</v>
      </c>
      <c r="R125" s="18">
        <f>Settings!H$3+('10 Turn Avg Turnout'!$B125*(Settings!H$4+('10 Turn Avg Turnout'!$B125*Settings!H$5)))</f>
        <v>905.2</v>
      </c>
      <c r="S125" s="18">
        <f>Settings!H$6+('10 Turn Avg Turnout'!$B125*(Settings!H$7+('10 Turn Avg Turnout'!$B125*Settings!H$8)))</f>
        <v>855.2</v>
      </c>
      <c r="T125" s="18">
        <f>Settings!I$3+('10 Turn Avg Turnout'!$B125*(Settings!I$4+('10 Turn Avg Turnout'!$B125*Settings!I$5)))</f>
        <v>1710.4</v>
      </c>
      <c r="U125" s="18">
        <f>Settings!I$6+('10 Turn Avg Turnout'!$B125*(Settings!I$7+('10 Turn Avg Turnout'!$B125*Settings!I$8)))</f>
        <v>211.04000000000002</v>
      </c>
      <c r="V125" s="18">
        <f>Settings!J$3+('10 Turn Avg Turnout'!$B125*(Settings!J$4+('10 Turn Avg Turnout'!$B125*Settings!J$5)))</f>
        <v>1710.4</v>
      </c>
      <c r="W125" s="18">
        <f>Settings!J$6+('10 Turn Avg Turnout'!$B125*(Settings!J$7+('10 Turn Avg Turnout'!$B125*Settings!J$8)))</f>
        <v>855.2</v>
      </c>
      <c r="X125" s="18">
        <f>Settings!K$3+('10 Turn Avg Turnout'!$B125*(Settings!K$4+('10 Turn Avg Turnout'!$B125*Settings!K$5)))</f>
        <v>1710.4</v>
      </c>
      <c r="Y125" s="18">
        <f>Settings!K$6+('10 Turn Avg Turnout'!$B125*(Settings!K$7+('10 Turn Avg Turnout'!$B125*Settings!K$8)))</f>
        <v>1660.4</v>
      </c>
      <c r="Z125" s="18">
        <f>Settings!L$3+('10 Turn Avg Turnout'!$B125*(Settings!L$4+('10 Turn Avg Turnout'!$B125*Settings!L$5)))</f>
        <v>4931.2</v>
      </c>
      <c r="AA125" s="18">
        <f>Settings!L$6+('10 Turn Avg Turnout'!$B125*(Settings!L$7+('10 Turn Avg Turnout'!$B125*Settings!L$8)))</f>
        <v>4076</v>
      </c>
      <c r="AB125" s="18">
        <f>Settings!M$3+('10 Turn Avg Turnout'!$B125*(Settings!M$4+('10 Turn Avg Turnout'!$B125*Settings!M$5)))</f>
        <v>8152</v>
      </c>
      <c r="AC125" s="18">
        <f>Settings!M$6+('10 Turn Avg Turnout'!$B125*(Settings!M$7+('10 Turn Avg Turnout'!$B125*Settings!M$8)))</f>
        <v>855.2</v>
      </c>
      <c r="AD125" s="18">
        <f>Settings!N$3+('10 Turn Avg Turnout'!$B125*(Settings!N$4+('10 Turn Avg Turnout'!$B125*Settings!N$5)))</f>
        <v>8152</v>
      </c>
      <c r="AE125" s="18">
        <f>Settings!N$6+('10 Turn Avg Turnout'!$B125*(Settings!N$7+('10 Turn Avg Turnout'!$B125*Settings!N$8)))</f>
        <v>80570</v>
      </c>
      <c r="AF125" s="4"/>
    </row>
    <row r="126" spans="1:32" x14ac:dyDescent="0.25">
      <c r="A126" s="4"/>
      <c r="B126" s="8">
        <v>123</v>
      </c>
      <c r="C126" s="18">
        <f>AVERAGE(MAX(D125*(Settings!$C$15/Settings!$C$14),Settings!$C$16),C125,C124,C123,C122,C121,C120,C119,C118,C117)</f>
        <v>0.31902209389505742</v>
      </c>
      <c r="D126" s="18">
        <f t="shared" si="2"/>
        <v>1817.1692348006582</v>
      </c>
      <c r="E126" s="18">
        <f>G126*C126</f>
        <v>29156.210765199339</v>
      </c>
      <c r="F126" s="18">
        <f t="shared" si="3"/>
        <v>30973.379999999997</v>
      </c>
      <c r="G126" s="18">
        <f t="shared" si="3"/>
        <v>91392.45</v>
      </c>
      <c r="H126" s="20">
        <f>Settings!C$3+('10 Turn Avg Turnout'!$B126*(Settings!C$4+('10 Turn Avg Turnout'!$B126*Settings!C$5)))</f>
        <v>263.59000000000003</v>
      </c>
      <c r="I126" s="18">
        <f>Settings!C$6+('10 Turn Avg Turnout'!$B126*(Settings!C$7+('10 Turn Avg Turnout'!$B126*Settings!C$8)))</f>
        <v>50</v>
      </c>
      <c r="J126" s="18">
        <f>Settings!D$3+('10 Turn Avg Turnout'!$B126*(Settings!D$4+('10 Turn Avg Turnout'!$B126*Settings!D$5)))</f>
        <v>263.59000000000003</v>
      </c>
      <c r="K126" s="18">
        <f>Settings!D$6+('10 Turn Avg Turnout'!$B126*(Settings!D$7+('10 Turn Avg Turnout'!$B126*Settings!D$8)))</f>
        <v>213.59</v>
      </c>
      <c r="L126" s="18">
        <f>Settings!E$3+('10 Turn Avg Turnout'!$B126*(Settings!E$4+('10 Turn Avg Turnout'!$B126*Settings!E$5)))</f>
        <v>917.95</v>
      </c>
      <c r="M126" s="18">
        <f>Settings!E$6+('10 Turn Avg Turnout'!$B126*(Settings!E$7+('10 Turn Avg Turnout'!$B126*Settings!E$8)))</f>
        <v>50</v>
      </c>
      <c r="N126" s="18">
        <f>Settings!F$3+('10 Turn Avg Turnout'!$B126*(Settings!F$4+('10 Turn Avg Turnout'!$B126*Settings!F$5)))</f>
        <v>917.95</v>
      </c>
      <c r="O126" s="18">
        <f>Settings!F$6+('10 Turn Avg Turnout'!$B126*(Settings!F$7+('10 Turn Avg Turnout'!$B126*Settings!F$8)))</f>
        <v>213.59</v>
      </c>
      <c r="P126" s="18">
        <f>Settings!G$3+('10 Turn Avg Turnout'!$B126*(Settings!G$4+('10 Turn Avg Turnout'!$B126*Settings!G$5)))</f>
        <v>917.95</v>
      </c>
      <c r="Q126" s="18">
        <f>Settings!G$6+('10 Turn Avg Turnout'!$B126*(Settings!G$7+('10 Turn Avg Turnout'!$B126*Settings!G$8)))</f>
        <v>377.18</v>
      </c>
      <c r="R126" s="18">
        <f>Settings!H$3+('10 Turn Avg Turnout'!$B126*(Settings!H$4+('10 Turn Avg Turnout'!$B126*Settings!H$5)))</f>
        <v>917.95</v>
      </c>
      <c r="S126" s="18">
        <f>Settings!H$6+('10 Turn Avg Turnout'!$B126*(Settings!H$7+('10 Turn Avg Turnout'!$B126*Settings!H$8)))</f>
        <v>867.95</v>
      </c>
      <c r="T126" s="18">
        <f>Settings!I$3+('10 Turn Avg Turnout'!$B126*(Settings!I$4+('10 Turn Avg Turnout'!$B126*Settings!I$5)))</f>
        <v>1735.9</v>
      </c>
      <c r="U126" s="18">
        <f>Settings!I$6+('10 Turn Avg Turnout'!$B126*(Settings!I$7+('10 Turn Avg Turnout'!$B126*Settings!I$8)))</f>
        <v>213.59</v>
      </c>
      <c r="V126" s="18">
        <f>Settings!J$3+('10 Turn Avg Turnout'!$B126*(Settings!J$4+('10 Turn Avg Turnout'!$B126*Settings!J$5)))</f>
        <v>1735.9</v>
      </c>
      <c r="W126" s="18">
        <f>Settings!J$6+('10 Turn Avg Turnout'!$B126*(Settings!J$7+('10 Turn Avg Turnout'!$B126*Settings!J$8)))</f>
        <v>867.95</v>
      </c>
      <c r="X126" s="18">
        <f>Settings!K$3+('10 Turn Avg Turnout'!$B126*(Settings!K$4+('10 Turn Avg Turnout'!$B126*Settings!K$5)))</f>
        <v>1735.9</v>
      </c>
      <c r="Y126" s="18">
        <f>Settings!K$6+('10 Turn Avg Turnout'!$B126*(Settings!K$7+('10 Turn Avg Turnout'!$B126*Settings!K$8)))</f>
        <v>1685.9</v>
      </c>
      <c r="Z126" s="18">
        <f>Settings!L$3+('10 Turn Avg Turnout'!$B126*(Settings!L$4+('10 Turn Avg Turnout'!$B126*Settings!L$5)))</f>
        <v>5007.7</v>
      </c>
      <c r="AA126" s="18">
        <f>Settings!L$6+('10 Turn Avg Turnout'!$B126*(Settings!L$7+('10 Turn Avg Turnout'!$B126*Settings!L$8)))</f>
        <v>4139.75</v>
      </c>
      <c r="AB126" s="18">
        <f>Settings!M$3+('10 Turn Avg Turnout'!$B126*(Settings!M$4+('10 Turn Avg Turnout'!$B126*Settings!M$5)))</f>
        <v>8279.5</v>
      </c>
      <c r="AC126" s="18">
        <f>Settings!M$6+('10 Turn Avg Turnout'!$B126*(Settings!M$7+('10 Turn Avg Turnout'!$B126*Settings!M$8)))</f>
        <v>867.95</v>
      </c>
      <c r="AD126" s="18">
        <f>Settings!N$3+('10 Turn Avg Turnout'!$B126*(Settings!N$4+('10 Turn Avg Turnout'!$B126*Settings!N$5)))</f>
        <v>8279.5</v>
      </c>
      <c r="AE126" s="18">
        <f>Settings!N$6+('10 Turn Avg Turnout'!$B126*(Settings!N$7+('10 Turn Avg Turnout'!$B126*Settings!N$8)))</f>
        <v>81845</v>
      </c>
      <c r="AF126" s="4"/>
    </row>
    <row r="127" spans="1:32" x14ac:dyDescent="0.25">
      <c r="A127" s="4"/>
      <c r="B127" s="8">
        <v>124</v>
      </c>
      <c r="C127" s="18">
        <f>AVERAGE(MAX(D126*(Settings!$C$15/Settings!$C$14),Settings!$C$16),C126,C125,C124,C123,C122,C121,C120,C119,C118)</f>
        <v>0.31694698464563509</v>
      </c>
      <c r="D127" s="18">
        <f t="shared" si="2"/>
        <v>2022.4812215737293</v>
      </c>
      <c r="E127" s="18">
        <f>G127*C127</f>
        <v>29418.638778426273</v>
      </c>
      <c r="F127" s="18">
        <f t="shared" si="3"/>
        <v>31441.120000000003</v>
      </c>
      <c r="G127" s="18">
        <f t="shared" si="3"/>
        <v>92818.8</v>
      </c>
      <c r="H127" s="20">
        <f>Settings!C$3+('10 Turn Avg Turnout'!$B127*(Settings!C$4+('10 Turn Avg Turnout'!$B127*Settings!C$5)))</f>
        <v>266.15999999999997</v>
      </c>
      <c r="I127" s="18">
        <f>Settings!C$6+('10 Turn Avg Turnout'!$B127*(Settings!C$7+('10 Turn Avg Turnout'!$B127*Settings!C$8)))</f>
        <v>50</v>
      </c>
      <c r="J127" s="18">
        <f>Settings!D$3+('10 Turn Avg Turnout'!$B127*(Settings!D$4+('10 Turn Avg Turnout'!$B127*Settings!D$5)))</f>
        <v>266.15999999999997</v>
      </c>
      <c r="K127" s="18">
        <f>Settings!D$6+('10 Turn Avg Turnout'!$B127*(Settings!D$7+('10 Turn Avg Turnout'!$B127*Settings!D$8)))</f>
        <v>216.16</v>
      </c>
      <c r="L127" s="18">
        <f>Settings!E$3+('10 Turn Avg Turnout'!$B127*(Settings!E$4+('10 Turn Avg Turnout'!$B127*Settings!E$5)))</f>
        <v>930.80000000000007</v>
      </c>
      <c r="M127" s="18">
        <f>Settings!E$6+('10 Turn Avg Turnout'!$B127*(Settings!E$7+('10 Turn Avg Turnout'!$B127*Settings!E$8)))</f>
        <v>50</v>
      </c>
      <c r="N127" s="18">
        <f>Settings!F$3+('10 Turn Avg Turnout'!$B127*(Settings!F$4+('10 Turn Avg Turnout'!$B127*Settings!F$5)))</f>
        <v>930.80000000000007</v>
      </c>
      <c r="O127" s="18">
        <f>Settings!F$6+('10 Turn Avg Turnout'!$B127*(Settings!F$7+('10 Turn Avg Turnout'!$B127*Settings!F$8)))</f>
        <v>216.16</v>
      </c>
      <c r="P127" s="18">
        <f>Settings!G$3+('10 Turn Avg Turnout'!$B127*(Settings!G$4+('10 Turn Avg Turnout'!$B127*Settings!G$5)))</f>
        <v>930.80000000000007</v>
      </c>
      <c r="Q127" s="18">
        <f>Settings!G$6+('10 Turn Avg Turnout'!$B127*(Settings!G$7+('10 Turn Avg Turnout'!$B127*Settings!G$8)))</f>
        <v>382.32</v>
      </c>
      <c r="R127" s="18">
        <f>Settings!H$3+('10 Turn Avg Turnout'!$B127*(Settings!H$4+('10 Turn Avg Turnout'!$B127*Settings!H$5)))</f>
        <v>930.80000000000007</v>
      </c>
      <c r="S127" s="18">
        <f>Settings!H$6+('10 Turn Avg Turnout'!$B127*(Settings!H$7+('10 Turn Avg Turnout'!$B127*Settings!H$8)))</f>
        <v>880.80000000000007</v>
      </c>
      <c r="T127" s="18">
        <f>Settings!I$3+('10 Turn Avg Turnout'!$B127*(Settings!I$4+('10 Turn Avg Turnout'!$B127*Settings!I$5)))</f>
        <v>1761.6000000000001</v>
      </c>
      <c r="U127" s="18">
        <f>Settings!I$6+('10 Turn Avg Turnout'!$B127*(Settings!I$7+('10 Turn Avg Turnout'!$B127*Settings!I$8)))</f>
        <v>216.16</v>
      </c>
      <c r="V127" s="18">
        <f>Settings!J$3+('10 Turn Avg Turnout'!$B127*(Settings!J$4+('10 Turn Avg Turnout'!$B127*Settings!J$5)))</f>
        <v>1761.6000000000001</v>
      </c>
      <c r="W127" s="18">
        <f>Settings!J$6+('10 Turn Avg Turnout'!$B127*(Settings!J$7+('10 Turn Avg Turnout'!$B127*Settings!J$8)))</f>
        <v>880.80000000000007</v>
      </c>
      <c r="X127" s="18">
        <f>Settings!K$3+('10 Turn Avg Turnout'!$B127*(Settings!K$4+('10 Turn Avg Turnout'!$B127*Settings!K$5)))</f>
        <v>1761.6000000000001</v>
      </c>
      <c r="Y127" s="18">
        <f>Settings!K$6+('10 Turn Avg Turnout'!$B127*(Settings!K$7+('10 Turn Avg Turnout'!$B127*Settings!K$8)))</f>
        <v>1711.6000000000001</v>
      </c>
      <c r="Z127" s="18">
        <f>Settings!L$3+('10 Turn Avg Turnout'!$B127*(Settings!L$4+('10 Turn Avg Turnout'!$B127*Settings!L$5)))</f>
        <v>5084.7999999999993</v>
      </c>
      <c r="AA127" s="18">
        <f>Settings!L$6+('10 Turn Avg Turnout'!$B127*(Settings!L$7+('10 Turn Avg Turnout'!$B127*Settings!L$8)))</f>
        <v>4204</v>
      </c>
      <c r="AB127" s="18">
        <f>Settings!M$3+('10 Turn Avg Turnout'!$B127*(Settings!M$4+('10 Turn Avg Turnout'!$B127*Settings!M$5)))</f>
        <v>8408</v>
      </c>
      <c r="AC127" s="18">
        <f>Settings!M$6+('10 Turn Avg Turnout'!$B127*(Settings!M$7+('10 Turn Avg Turnout'!$B127*Settings!M$8)))</f>
        <v>880.80000000000007</v>
      </c>
      <c r="AD127" s="18">
        <f>Settings!N$3+('10 Turn Avg Turnout'!$B127*(Settings!N$4+('10 Turn Avg Turnout'!$B127*Settings!N$5)))</f>
        <v>8408</v>
      </c>
      <c r="AE127" s="18">
        <f>Settings!N$6+('10 Turn Avg Turnout'!$B127*(Settings!N$7+('10 Turn Avg Turnout'!$B127*Settings!N$8)))</f>
        <v>83130</v>
      </c>
      <c r="AF127" s="4"/>
    </row>
    <row r="128" spans="1:32" x14ac:dyDescent="0.25">
      <c r="A128" s="4"/>
      <c r="B128" s="8">
        <v>125</v>
      </c>
      <c r="C128" s="18">
        <f>AVERAGE(MAX(D127*(Settings!$C$15/Settings!$C$14),Settings!$C$16),C127,C126,C125,C124,C123,C122,C121,C120,C119)</f>
        <v>0.3201299380109725</v>
      </c>
      <c r="D128" s="18">
        <f t="shared" si="2"/>
        <v>1738.2525303532748</v>
      </c>
      <c r="E128" s="18">
        <f>G128*C128</f>
        <v>30174.247469646725</v>
      </c>
      <c r="F128" s="18">
        <f t="shared" si="3"/>
        <v>31912.5</v>
      </c>
      <c r="G128" s="18">
        <f t="shared" si="3"/>
        <v>94256.25</v>
      </c>
      <c r="H128" s="20">
        <f>Settings!C$3+('10 Turn Avg Turnout'!$B128*(Settings!C$4+('10 Turn Avg Turnout'!$B128*Settings!C$5)))</f>
        <v>268.75</v>
      </c>
      <c r="I128" s="18">
        <f>Settings!C$6+('10 Turn Avg Turnout'!$B128*(Settings!C$7+('10 Turn Avg Turnout'!$B128*Settings!C$8)))</f>
        <v>50</v>
      </c>
      <c r="J128" s="18">
        <f>Settings!D$3+('10 Turn Avg Turnout'!$B128*(Settings!D$4+('10 Turn Avg Turnout'!$B128*Settings!D$5)))</f>
        <v>268.75</v>
      </c>
      <c r="K128" s="18">
        <f>Settings!D$6+('10 Turn Avg Turnout'!$B128*(Settings!D$7+('10 Turn Avg Turnout'!$B128*Settings!D$8)))</f>
        <v>218.75</v>
      </c>
      <c r="L128" s="18">
        <f>Settings!E$3+('10 Turn Avg Turnout'!$B128*(Settings!E$4+('10 Turn Avg Turnout'!$B128*Settings!E$5)))</f>
        <v>943.75</v>
      </c>
      <c r="M128" s="18">
        <f>Settings!E$6+('10 Turn Avg Turnout'!$B128*(Settings!E$7+('10 Turn Avg Turnout'!$B128*Settings!E$8)))</f>
        <v>50</v>
      </c>
      <c r="N128" s="18">
        <f>Settings!F$3+('10 Turn Avg Turnout'!$B128*(Settings!F$4+('10 Turn Avg Turnout'!$B128*Settings!F$5)))</f>
        <v>943.75</v>
      </c>
      <c r="O128" s="18">
        <f>Settings!F$6+('10 Turn Avg Turnout'!$B128*(Settings!F$7+('10 Turn Avg Turnout'!$B128*Settings!F$8)))</f>
        <v>218.75</v>
      </c>
      <c r="P128" s="18">
        <f>Settings!G$3+('10 Turn Avg Turnout'!$B128*(Settings!G$4+('10 Turn Avg Turnout'!$B128*Settings!G$5)))</f>
        <v>943.75</v>
      </c>
      <c r="Q128" s="18">
        <f>Settings!G$6+('10 Turn Avg Turnout'!$B128*(Settings!G$7+('10 Turn Avg Turnout'!$B128*Settings!G$8)))</f>
        <v>387.5</v>
      </c>
      <c r="R128" s="18">
        <f>Settings!H$3+('10 Turn Avg Turnout'!$B128*(Settings!H$4+('10 Turn Avg Turnout'!$B128*Settings!H$5)))</f>
        <v>943.75</v>
      </c>
      <c r="S128" s="18">
        <f>Settings!H$6+('10 Turn Avg Turnout'!$B128*(Settings!H$7+('10 Turn Avg Turnout'!$B128*Settings!H$8)))</f>
        <v>893.75</v>
      </c>
      <c r="T128" s="18">
        <f>Settings!I$3+('10 Turn Avg Turnout'!$B128*(Settings!I$4+('10 Turn Avg Turnout'!$B128*Settings!I$5)))</f>
        <v>1787.5</v>
      </c>
      <c r="U128" s="18">
        <f>Settings!I$6+('10 Turn Avg Turnout'!$B128*(Settings!I$7+('10 Turn Avg Turnout'!$B128*Settings!I$8)))</f>
        <v>218.75</v>
      </c>
      <c r="V128" s="18">
        <f>Settings!J$3+('10 Turn Avg Turnout'!$B128*(Settings!J$4+('10 Turn Avg Turnout'!$B128*Settings!J$5)))</f>
        <v>1787.5</v>
      </c>
      <c r="W128" s="18">
        <f>Settings!J$6+('10 Turn Avg Turnout'!$B128*(Settings!J$7+('10 Turn Avg Turnout'!$B128*Settings!J$8)))</f>
        <v>893.75</v>
      </c>
      <c r="X128" s="18">
        <f>Settings!K$3+('10 Turn Avg Turnout'!$B128*(Settings!K$4+('10 Turn Avg Turnout'!$B128*Settings!K$5)))</f>
        <v>1787.5</v>
      </c>
      <c r="Y128" s="18">
        <f>Settings!K$6+('10 Turn Avg Turnout'!$B128*(Settings!K$7+('10 Turn Avg Turnout'!$B128*Settings!K$8)))</f>
        <v>1737.5</v>
      </c>
      <c r="Z128" s="18">
        <f>Settings!L$3+('10 Turn Avg Turnout'!$B128*(Settings!L$4+('10 Turn Avg Turnout'!$B128*Settings!L$5)))</f>
        <v>5162.5</v>
      </c>
      <c r="AA128" s="18">
        <f>Settings!L$6+('10 Turn Avg Turnout'!$B128*(Settings!L$7+('10 Turn Avg Turnout'!$B128*Settings!L$8)))</f>
        <v>4268.75</v>
      </c>
      <c r="AB128" s="18">
        <f>Settings!M$3+('10 Turn Avg Turnout'!$B128*(Settings!M$4+('10 Turn Avg Turnout'!$B128*Settings!M$5)))</f>
        <v>8537.5</v>
      </c>
      <c r="AC128" s="18">
        <f>Settings!M$6+('10 Turn Avg Turnout'!$B128*(Settings!M$7+('10 Turn Avg Turnout'!$B128*Settings!M$8)))</f>
        <v>893.75</v>
      </c>
      <c r="AD128" s="18">
        <f>Settings!N$3+('10 Turn Avg Turnout'!$B128*(Settings!N$4+('10 Turn Avg Turnout'!$B128*Settings!N$5)))</f>
        <v>8537.5</v>
      </c>
      <c r="AE128" s="18">
        <f>Settings!N$6+('10 Turn Avg Turnout'!$B128*(Settings!N$7+('10 Turn Avg Turnout'!$B128*Settings!N$8)))</f>
        <v>84425</v>
      </c>
      <c r="AF128" s="4"/>
    </row>
    <row r="129" spans="1:32" x14ac:dyDescent="0.25">
      <c r="A129" s="4"/>
      <c r="B129" s="8">
        <v>126</v>
      </c>
      <c r="C129" s="18">
        <f>AVERAGE(MAX(D128*(Settings!$C$15/Settings!$C$14),Settings!$C$16),C128,C127,C126,C125,C124,C123,C122,C121,C120)</f>
        <v>0.31552392802440099</v>
      </c>
      <c r="D129" s="18">
        <f t="shared" si="2"/>
        <v>2190.365573210307</v>
      </c>
      <c r="E129" s="18">
        <f>G129*C129</f>
        <v>30197.154426789693</v>
      </c>
      <c r="F129" s="18">
        <f t="shared" si="3"/>
        <v>32387.52</v>
      </c>
      <c r="G129" s="18">
        <f t="shared" si="3"/>
        <v>95704.8</v>
      </c>
      <c r="H129" s="20">
        <f>Settings!C$3+('10 Turn Avg Turnout'!$B129*(Settings!C$4+('10 Turn Avg Turnout'!$B129*Settings!C$5)))</f>
        <v>271.36</v>
      </c>
      <c r="I129" s="18">
        <f>Settings!C$6+('10 Turn Avg Turnout'!$B129*(Settings!C$7+('10 Turn Avg Turnout'!$B129*Settings!C$8)))</f>
        <v>50</v>
      </c>
      <c r="J129" s="18">
        <f>Settings!D$3+('10 Turn Avg Turnout'!$B129*(Settings!D$4+('10 Turn Avg Turnout'!$B129*Settings!D$5)))</f>
        <v>271.36</v>
      </c>
      <c r="K129" s="18">
        <f>Settings!D$6+('10 Turn Avg Turnout'!$B129*(Settings!D$7+('10 Turn Avg Turnout'!$B129*Settings!D$8)))</f>
        <v>221.36</v>
      </c>
      <c r="L129" s="18">
        <f>Settings!E$3+('10 Turn Avg Turnout'!$B129*(Settings!E$4+('10 Turn Avg Turnout'!$B129*Settings!E$5)))</f>
        <v>956.80000000000007</v>
      </c>
      <c r="M129" s="18">
        <f>Settings!E$6+('10 Turn Avg Turnout'!$B129*(Settings!E$7+('10 Turn Avg Turnout'!$B129*Settings!E$8)))</f>
        <v>50</v>
      </c>
      <c r="N129" s="18">
        <f>Settings!F$3+('10 Turn Avg Turnout'!$B129*(Settings!F$4+('10 Turn Avg Turnout'!$B129*Settings!F$5)))</f>
        <v>956.80000000000007</v>
      </c>
      <c r="O129" s="18">
        <f>Settings!F$6+('10 Turn Avg Turnout'!$B129*(Settings!F$7+('10 Turn Avg Turnout'!$B129*Settings!F$8)))</f>
        <v>221.36</v>
      </c>
      <c r="P129" s="18">
        <f>Settings!G$3+('10 Turn Avg Turnout'!$B129*(Settings!G$4+('10 Turn Avg Turnout'!$B129*Settings!G$5)))</f>
        <v>956.80000000000007</v>
      </c>
      <c r="Q129" s="18">
        <f>Settings!G$6+('10 Turn Avg Turnout'!$B129*(Settings!G$7+('10 Turn Avg Turnout'!$B129*Settings!G$8)))</f>
        <v>392.72</v>
      </c>
      <c r="R129" s="18">
        <f>Settings!H$3+('10 Turn Avg Turnout'!$B129*(Settings!H$4+('10 Turn Avg Turnout'!$B129*Settings!H$5)))</f>
        <v>956.80000000000007</v>
      </c>
      <c r="S129" s="18">
        <f>Settings!H$6+('10 Turn Avg Turnout'!$B129*(Settings!H$7+('10 Turn Avg Turnout'!$B129*Settings!H$8)))</f>
        <v>906.80000000000007</v>
      </c>
      <c r="T129" s="18">
        <f>Settings!I$3+('10 Turn Avg Turnout'!$B129*(Settings!I$4+('10 Turn Avg Turnout'!$B129*Settings!I$5)))</f>
        <v>1813.6000000000001</v>
      </c>
      <c r="U129" s="18">
        <f>Settings!I$6+('10 Turn Avg Turnout'!$B129*(Settings!I$7+('10 Turn Avg Turnout'!$B129*Settings!I$8)))</f>
        <v>221.36</v>
      </c>
      <c r="V129" s="18">
        <f>Settings!J$3+('10 Turn Avg Turnout'!$B129*(Settings!J$4+('10 Turn Avg Turnout'!$B129*Settings!J$5)))</f>
        <v>1813.6000000000001</v>
      </c>
      <c r="W129" s="18">
        <f>Settings!J$6+('10 Turn Avg Turnout'!$B129*(Settings!J$7+('10 Turn Avg Turnout'!$B129*Settings!J$8)))</f>
        <v>906.80000000000007</v>
      </c>
      <c r="X129" s="18">
        <f>Settings!K$3+('10 Turn Avg Turnout'!$B129*(Settings!K$4+('10 Turn Avg Turnout'!$B129*Settings!K$5)))</f>
        <v>1813.6000000000001</v>
      </c>
      <c r="Y129" s="18">
        <f>Settings!K$6+('10 Turn Avg Turnout'!$B129*(Settings!K$7+('10 Turn Avg Turnout'!$B129*Settings!K$8)))</f>
        <v>1763.6000000000001</v>
      </c>
      <c r="Z129" s="18">
        <f>Settings!L$3+('10 Turn Avg Turnout'!$B129*(Settings!L$4+('10 Turn Avg Turnout'!$B129*Settings!L$5)))</f>
        <v>5240.7999999999993</v>
      </c>
      <c r="AA129" s="18">
        <f>Settings!L$6+('10 Turn Avg Turnout'!$B129*(Settings!L$7+('10 Turn Avg Turnout'!$B129*Settings!L$8)))</f>
        <v>4334</v>
      </c>
      <c r="AB129" s="18">
        <f>Settings!M$3+('10 Turn Avg Turnout'!$B129*(Settings!M$4+('10 Turn Avg Turnout'!$B129*Settings!M$5)))</f>
        <v>8668</v>
      </c>
      <c r="AC129" s="18">
        <f>Settings!M$6+('10 Turn Avg Turnout'!$B129*(Settings!M$7+('10 Turn Avg Turnout'!$B129*Settings!M$8)))</f>
        <v>906.80000000000007</v>
      </c>
      <c r="AD129" s="18">
        <f>Settings!N$3+('10 Turn Avg Turnout'!$B129*(Settings!N$4+('10 Turn Avg Turnout'!$B129*Settings!N$5)))</f>
        <v>8668</v>
      </c>
      <c r="AE129" s="18">
        <f>Settings!N$6+('10 Turn Avg Turnout'!$B129*(Settings!N$7+('10 Turn Avg Turnout'!$B129*Settings!N$8)))</f>
        <v>85730</v>
      </c>
      <c r="AF129" s="4"/>
    </row>
    <row r="130" spans="1:32" x14ac:dyDescent="0.25">
      <c r="A130" s="4"/>
      <c r="B130" s="8">
        <v>127</v>
      </c>
      <c r="C130" s="18">
        <f>AVERAGE(MAX(D129*(Settings!$C$15/Settings!$C$14),Settings!$C$16),C129,C128,C127,C126,C125,C124,C123,C122,C121)</f>
        <v>0.32273563310472148</v>
      </c>
      <c r="D130" s="18">
        <f t="shared" si="2"/>
        <v>1507.749713977948</v>
      </c>
      <c r="E130" s="18">
        <f>G130*C130</f>
        <v>31358.430286022052</v>
      </c>
      <c r="F130" s="18">
        <f t="shared" si="3"/>
        <v>32866.18</v>
      </c>
      <c r="G130" s="18">
        <f t="shared" si="3"/>
        <v>97164.45</v>
      </c>
      <c r="H130" s="20">
        <f>Settings!C$3+('10 Turn Avg Turnout'!$B130*(Settings!C$4+('10 Turn Avg Turnout'!$B130*Settings!C$5)))</f>
        <v>273.99</v>
      </c>
      <c r="I130" s="18">
        <f>Settings!C$6+('10 Turn Avg Turnout'!$B130*(Settings!C$7+('10 Turn Avg Turnout'!$B130*Settings!C$8)))</f>
        <v>50</v>
      </c>
      <c r="J130" s="18">
        <f>Settings!D$3+('10 Turn Avg Turnout'!$B130*(Settings!D$4+('10 Turn Avg Turnout'!$B130*Settings!D$5)))</f>
        <v>273.99</v>
      </c>
      <c r="K130" s="18">
        <f>Settings!D$6+('10 Turn Avg Turnout'!$B130*(Settings!D$7+('10 Turn Avg Turnout'!$B130*Settings!D$8)))</f>
        <v>223.99</v>
      </c>
      <c r="L130" s="18">
        <f>Settings!E$3+('10 Turn Avg Turnout'!$B130*(Settings!E$4+('10 Turn Avg Turnout'!$B130*Settings!E$5)))</f>
        <v>969.95</v>
      </c>
      <c r="M130" s="18">
        <f>Settings!E$6+('10 Turn Avg Turnout'!$B130*(Settings!E$7+('10 Turn Avg Turnout'!$B130*Settings!E$8)))</f>
        <v>50</v>
      </c>
      <c r="N130" s="18">
        <f>Settings!F$3+('10 Turn Avg Turnout'!$B130*(Settings!F$4+('10 Turn Avg Turnout'!$B130*Settings!F$5)))</f>
        <v>969.95</v>
      </c>
      <c r="O130" s="18">
        <f>Settings!F$6+('10 Turn Avg Turnout'!$B130*(Settings!F$7+('10 Turn Avg Turnout'!$B130*Settings!F$8)))</f>
        <v>223.99</v>
      </c>
      <c r="P130" s="18">
        <f>Settings!G$3+('10 Turn Avg Turnout'!$B130*(Settings!G$4+('10 Turn Avg Turnout'!$B130*Settings!G$5)))</f>
        <v>969.95</v>
      </c>
      <c r="Q130" s="18">
        <f>Settings!G$6+('10 Turn Avg Turnout'!$B130*(Settings!G$7+('10 Turn Avg Turnout'!$B130*Settings!G$8)))</f>
        <v>397.98</v>
      </c>
      <c r="R130" s="18">
        <f>Settings!H$3+('10 Turn Avg Turnout'!$B130*(Settings!H$4+('10 Turn Avg Turnout'!$B130*Settings!H$5)))</f>
        <v>969.95</v>
      </c>
      <c r="S130" s="18">
        <f>Settings!H$6+('10 Turn Avg Turnout'!$B130*(Settings!H$7+('10 Turn Avg Turnout'!$B130*Settings!H$8)))</f>
        <v>919.95</v>
      </c>
      <c r="T130" s="18">
        <f>Settings!I$3+('10 Turn Avg Turnout'!$B130*(Settings!I$4+('10 Turn Avg Turnout'!$B130*Settings!I$5)))</f>
        <v>1839.9</v>
      </c>
      <c r="U130" s="18">
        <f>Settings!I$6+('10 Turn Avg Turnout'!$B130*(Settings!I$7+('10 Turn Avg Turnout'!$B130*Settings!I$8)))</f>
        <v>223.99</v>
      </c>
      <c r="V130" s="18">
        <f>Settings!J$3+('10 Turn Avg Turnout'!$B130*(Settings!J$4+('10 Turn Avg Turnout'!$B130*Settings!J$5)))</f>
        <v>1839.9</v>
      </c>
      <c r="W130" s="18">
        <f>Settings!J$6+('10 Turn Avg Turnout'!$B130*(Settings!J$7+('10 Turn Avg Turnout'!$B130*Settings!J$8)))</f>
        <v>919.95</v>
      </c>
      <c r="X130" s="18">
        <f>Settings!K$3+('10 Turn Avg Turnout'!$B130*(Settings!K$4+('10 Turn Avg Turnout'!$B130*Settings!K$5)))</f>
        <v>1839.9</v>
      </c>
      <c r="Y130" s="18">
        <f>Settings!K$6+('10 Turn Avg Turnout'!$B130*(Settings!K$7+('10 Turn Avg Turnout'!$B130*Settings!K$8)))</f>
        <v>1789.9</v>
      </c>
      <c r="Z130" s="18">
        <f>Settings!L$3+('10 Turn Avg Turnout'!$B130*(Settings!L$4+('10 Turn Avg Turnout'!$B130*Settings!L$5)))</f>
        <v>5319.7</v>
      </c>
      <c r="AA130" s="18">
        <f>Settings!L$6+('10 Turn Avg Turnout'!$B130*(Settings!L$7+('10 Turn Avg Turnout'!$B130*Settings!L$8)))</f>
        <v>4399.75</v>
      </c>
      <c r="AB130" s="18">
        <f>Settings!M$3+('10 Turn Avg Turnout'!$B130*(Settings!M$4+('10 Turn Avg Turnout'!$B130*Settings!M$5)))</f>
        <v>8799.5</v>
      </c>
      <c r="AC130" s="18">
        <f>Settings!M$6+('10 Turn Avg Turnout'!$B130*(Settings!M$7+('10 Turn Avg Turnout'!$B130*Settings!M$8)))</f>
        <v>919.95</v>
      </c>
      <c r="AD130" s="18">
        <f>Settings!N$3+('10 Turn Avg Turnout'!$B130*(Settings!N$4+('10 Turn Avg Turnout'!$B130*Settings!N$5)))</f>
        <v>8799.5</v>
      </c>
      <c r="AE130" s="18">
        <f>Settings!N$6+('10 Turn Avg Turnout'!$B130*(Settings!N$7+('10 Turn Avg Turnout'!$B130*Settings!N$8)))</f>
        <v>87045</v>
      </c>
      <c r="AF130" s="4"/>
    </row>
    <row r="131" spans="1:32" x14ac:dyDescent="0.25">
      <c r="A131" s="4"/>
      <c r="B131" s="8">
        <v>128</v>
      </c>
      <c r="C131" s="18">
        <f>AVERAGE(MAX(D130*(Settings!$C$15/Settings!$C$14),Settings!$C$16),C130,C129,C128,C127,C126,C125,C124,C123,C122)</f>
        <v>0.31180770841976929</v>
      </c>
      <c r="D131" s="18">
        <f t="shared" si="2"/>
        <v>2593.2643184743683</v>
      </c>
      <c r="E131" s="18">
        <f>G131*C131</f>
        <v>30755.215681525628</v>
      </c>
      <c r="F131" s="18">
        <f t="shared" si="3"/>
        <v>33348.479999999996</v>
      </c>
      <c r="G131" s="18">
        <f t="shared" si="3"/>
        <v>98635.199999999997</v>
      </c>
      <c r="H131" s="20">
        <f>Settings!C$3+('10 Turn Avg Turnout'!$B131*(Settings!C$4+('10 Turn Avg Turnout'!$B131*Settings!C$5)))</f>
        <v>276.64</v>
      </c>
      <c r="I131" s="18">
        <f>Settings!C$6+('10 Turn Avg Turnout'!$B131*(Settings!C$7+('10 Turn Avg Turnout'!$B131*Settings!C$8)))</f>
        <v>50</v>
      </c>
      <c r="J131" s="18">
        <f>Settings!D$3+('10 Turn Avg Turnout'!$B131*(Settings!D$4+('10 Turn Avg Turnout'!$B131*Settings!D$5)))</f>
        <v>276.64</v>
      </c>
      <c r="K131" s="18">
        <f>Settings!D$6+('10 Turn Avg Turnout'!$B131*(Settings!D$7+('10 Turn Avg Turnout'!$B131*Settings!D$8)))</f>
        <v>226.64000000000001</v>
      </c>
      <c r="L131" s="18">
        <f>Settings!E$3+('10 Turn Avg Turnout'!$B131*(Settings!E$4+('10 Turn Avg Turnout'!$B131*Settings!E$5)))</f>
        <v>983.2</v>
      </c>
      <c r="M131" s="18">
        <f>Settings!E$6+('10 Turn Avg Turnout'!$B131*(Settings!E$7+('10 Turn Avg Turnout'!$B131*Settings!E$8)))</f>
        <v>50</v>
      </c>
      <c r="N131" s="18">
        <f>Settings!F$3+('10 Turn Avg Turnout'!$B131*(Settings!F$4+('10 Turn Avg Turnout'!$B131*Settings!F$5)))</f>
        <v>983.2</v>
      </c>
      <c r="O131" s="18">
        <f>Settings!F$6+('10 Turn Avg Turnout'!$B131*(Settings!F$7+('10 Turn Avg Turnout'!$B131*Settings!F$8)))</f>
        <v>226.64000000000001</v>
      </c>
      <c r="P131" s="18">
        <f>Settings!G$3+('10 Turn Avg Turnout'!$B131*(Settings!G$4+('10 Turn Avg Turnout'!$B131*Settings!G$5)))</f>
        <v>983.2</v>
      </c>
      <c r="Q131" s="18">
        <f>Settings!G$6+('10 Turn Avg Turnout'!$B131*(Settings!G$7+('10 Turn Avg Turnout'!$B131*Settings!G$8)))</f>
        <v>403.28000000000003</v>
      </c>
      <c r="R131" s="18">
        <f>Settings!H$3+('10 Turn Avg Turnout'!$B131*(Settings!H$4+('10 Turn Avg Turnout'!$B131*Settings!H$5)))</f>
        <v>983.2</v>
      </c>
      <c r="S131" s="18">
        <f>Settings!H$6+('10 Turn Avg Turnout'!$B131*(Settings!H$7+('10 Turn Avg Turnout'!$B131*Settings!H$8)))</f>
        <v>933.2</v>
      </c>
      <c r="T131" s="18">
        <f>Settings!I$3+('10 Turn Avg Turnout'!$B131*(Settings!I$4+('10 Turn Avg Turnout'!$B131*Settings!I$5)))</f>
        <v>1866.4</v>
      </c>
      <c r="U131" s="18">
        <f>Settings!I$6+('10 Turn Avg Turnout'!$B131*(Settings!I$7+('10 Turn Avg Turnout'!$B131*Settings!I$8)))</f>
        <v>226.64000000000001</v>
      </c>
      <c r="V131" s="18">
        <f>Settings!J$3+('10 Turn Avg Turnout'!$B131*(Settings!J$4+('10 Turn Avg Turnout'!$B131*Settings!J$5)))</f>
        <v>1866.4</v>
      </c>
      <c r="W131" s="18">
        <f>Settings!J$6+('10 Turn Avg Turnout'!$B131*(Settings!J$7+('10 Turn Avg Turnout'!$B131*Settings!J$8)))</f>
        <v>933.2</v>
      </c>
      <c r="X131" s="18">
        <f>Settings!K$3+('10 Turn Avg Turnout'!$B131*(Settings!K$4+('10 Turn Avg Turnout'!$B131*Settings!K$5)))</f>
        <v>1866.4</v>
      </c>
      <c r="Y131" s="18">
        <f>Settings!K$6+('10 Turn Avg Turnout'!$B131*(Settings!K$7+('10 Turn Avg Turnout'!$B131*Settings!K$8)))</f>
        <v>1816.4</v>
      </c>
      <c r="Z131" s="18">
        <f>Settings!L$3+('10 Turn Avg Turnout'!$B131*(Settings!L$4+('10 Turn Avg Turnout'!$B131*Settings!L$5)))</f>
        <v>5399.2</v>
      </c>
      <c r="AA131" s="18">
        <f>Settings!L$6+('10 Turn Avg Turnout'!$B131*(Settings!L$7+('10 Turn Avg Turnout'!$B131*Settings!L$8)))</f>
        <v>4466</v>
      </c>
      <c r="AB131" s="18">
        <f>Settings!M$3+('10 Turn Avg Turnout'!$B131*(Settings!M$4+('10 Turn Avg Turnout'!$B131*Settings!M$5)))</f>
        <v>8932</v>
      </c>
      <c r="AC131" s="18">
        <f>Settings!M$6+('10 Turn Avg Turnout'!$B131*(Settings!M$7+('10 Turn Avg Turnout'!$B131*Settings!M$8)))</f>
        <v>933.2</v>
      </c>
      <c r="AD131" s="18">
        <f>Settings!N$3+('10 Turn Avg Turnout'!$B131*(Settings!N$4+('10 Turn Avg Turnout'!$B131*Settings!N$5)))</f>
        <v>8932</v>
      </c>
      <c r="AE131" s="18">
        <f>Settings!N$6+('10 Turn Avg Turnout'!$B131*(Settings!N$7+('10 Turn Avg Turnout'!$B131*Settings!N$8)))</f>
        <v>88370</v>
      </c>
      <c r="AF131" s="4"/>
    </row>
    <row r="132" spans="1:32" x14ac:dyDescent="0.25">
      <c r="A132" s="4"/>
      <c r="B132" s="8">
        <v>129</v>
      </c>
      <c r="C132" s="18">
        <f>AVERAGE(MAX(D131*(Settings!$C$15/Settings!$C$14),Settings!$C$16),C131,C130,C129,C128,C127,C126,C125,C124,C123)</f>
        <v>0.3292322112054723</v>
      </c>
      <c r="D132" s="18">
        <f t="shared" si="2"/>
        <v>872.66224913116457</v>
      </c>
      <c r="E132" s="18">
        <f>G132*C132</f>
        <v>32961.757750868834</v>
      </c>
      <c r="F132" s="18">
        <f t="shared" si="3"/>
        <v>33834.42</v>
      </c>
      <c r="G132" s="18">
        <f t="shared" si="3"/>
        <v>100117.05</v>
      </c>
      <c r="H132" s="20">
        <f>Settings!C$3+('10 Turn Avg Turnout'!$B132*(Settings!C$4+('10 Turn Avg Turnout'!$B132*Settings!C$5)))</f>
        <v>279.31</v>
      </c>
      <c r="I132" s="18">
        <f>Settings!C$6+('10 Turn Avg Turnout'!$B132*(Settings!C$7+('10 Turn Avg Turnout'!$B132*Settings!C$8)))</f>
        <v>50</v>
      </c>
      <c r="J132" s="18">
        <f>Settings!D$3+('10 Turn Avg Turnout'!$B132*(Settings!D$4+('10 Turn Avg Turnout'!$B132*Settings!D$5)))</f>
        <v>279.31</v>
      </c>
      <c r="K132" s="18">
        <f>Settings!D$6+('10 Turn Avg Turnout'!$B132*(Settings!D$7+('10 Turn Avg Turnout'!$B132*Settings!D$8)))</f>
        <v>229.31</v>
      </c>
      <c r="L132" s="18">
        <f>Settings!E$3+('10 Turn Avg Turnout'!$B132*(Settings!E$4+('10 Turn Avg Turnout'!$B132*Settings!E$5)))</f>
        <v>996.55000000000007</v>
      </c>
      <c r="M132" s="18">
        <f>Settings!E$6+('10 Turn Avg Turnout'!$B132*(Settings!E$7+('10 Turn Avg Turnout'!$B132*Settings!E$8)))</f>
        <v>50</v>
      </c>
      <c r="N132" s="18">
        <f>Settings!F$3+('10 Turn Avg Turnout'!$B132*(Settings!F$4+('10 Turn Avg Turnout'!$B132*Settings!F$5)))</f>
        <v>996.55000000000007</v>
      </c>
      <c r="O132" s="18">
        <f>Settings!F$6+('10 Turn Avg Turnout'!$B132*(Settings!F$7+('10 Turn Avg Turnout'!$B132*Settings!F$8)))</f>
        <v>229.31</v>
      </c>
      <c r="P132" s="18">
        <f>Settings!G$3+('10 Turn Avg Turnout'!$B132*(Settings!G$4+('10 Turn Avg Turnout'!$B132*Settings!G$5)))</f>
        <v>996.55000000000007</v>
      </c>
      <c r="Q132" s="18">
        <f>Settings!G$6+('10 Turn Avg Turnout'!$B132*(Settings!G$7+('10 Turn Avg Turnout'!$B132*Settings!G$8)))</f>
        <v>408.62</v>
      </c>
      <c r="R132" s="18">
        <f>Settings!H$3+('10 Turn Avg Turnout'!$B132*(Settings!H$4+('10 Turn Avg Turnout'!$B132*Settings!H$5)))</f>
        <v>996.55000000000007</v>
      </c>
      <c r="S132" s="18">
        <f>Settings!H$6+('10 Turn Avg Turnout'!$B132*(Settings!H$7+('10 Turn Avg Turnout'!$B132*Settings!H$8)))</f>
        <v>946.55000000000007</v>
      </c>
      <c r="T132" s="18">
        <f>Settings!I$3+('10 Turn Avg Turnout'!$B132*(Settings!I$4+('10 Turn Avg Turnout'!$B132*Settings!I$5)))</f>
        <v>1893.1000000000001</v>
      </c>
      <c r="U132" s="18">
        <f>Settings!I$6+('10 Turn Avg Turnout'!$B132*(Settings!I$7+('10 Turn Avg Turnout'!$B132*Settings!I$8)))</f>
        <v>229.31</v>
      </c>
      <c r="V132" s="18">
        <f>Settings!J$3+('10 Turn Avg Turnout'!$B132*(Settings!J$4+('10 Turn Avg Turnout'!$B132*Settings!J$5)))</f>
        <v>1893.1000000000001</v>
      </c>
      <c r="W132" s="18">
        <f>Settings!J$6+('10 Turn Avg Turnout'!$B132*(Settings!J$7+('10 Turn Avg Turnout'!$B132*Settings!J$8)))</f>
        <v>946.55000000000007</v>
      </c>
      <c r="X132" s="18">
        <f>Settings!K$3+('10 Turn Avg Turnout'!$B132*(Settings!K$4+('10 Turn Avg Turnout'!$B132*Settings!K$5)))</f>
        <v>1893.1000000000001</v>
      </c>
      <c r="Y132" s="18">
        <f>Settings!K$6+('10 Turn Avg Turnout'!$B132*(Settings!K$7+('10 Turn Avg Turnout'!$B132*Settings!K$8)))</f>
        <v>1843.1000000000001</v>
      </c>
      <c r="Z132" s="18">
        <f>Settings!L$3+('10 Turn Avg Turnout'!$B132*(Settings!L$4+('10 Turn Avg Turnout'!$B132*Settings!L$5)))</f>
        <v>5479.2999999999993</v>
      </c>
      <c r="AA132" s="18">
        <f>Settings!L$6+('10 Turn Avg Turnout'!$B132*(Settings!L$7+('10 Turn Avg Turnout'!$B132*Settings!L$8)))</f>
        <v>4532.75</v>
      </c>
      <c r="AB132" s="18">
        <f>Settings!M$3+('10 Turn Avg Turnout'!$B132*(Settings!M$4+('10 Turn Avg Turnout'!$B132*Settings!M$5)))</f>
        <v>9065.5</v>
      </c>
      <c r="AC132" s="18">
        <f>Settings!M$6+('10 Turn Avg Turnout'!$B132*(Settings!M$7+('10 Turn Avg Turnout'!$B132*Settings!M$8)))</f>
        <v>946.55000000000007</v>
      </c>
      <c r="AD132" s="18">
        <f>Settings!N$3+('10 Turn Avg Turnout'!$B132*(Settings!N$4+('10 Turn Avg Turnout'!$B132*Settings!N$5)))</f>
        <v>9065.5</v>
      </c>
      <c r="AE132" s="18">
        <f>Settings!N$6+('10 Turn Avg Turnout'!$B132*(Settings!N$7+('10 Turn Avg Turnout'!$B132*Settings!N$8)))</f>
        <v>89705</v>
      </c>
      <c r="AF132" s="4"/>
    </row>
    <row r="133" spans="1:32" x14ac:dyDescent="0.25">
      <c r="A133" s="4"/>
      <c r="B133" s="8">
        <v>130</v>
      </c>
      <c r="C133" s="18">
        <f>AVERAGE(MAX(D132*(Settings!$C$15/Settings!$C$14),Settings!$C$16),C132,C131,C130,C129,C128,C127,C126,C125,C124)</f>
        <v>0.31214942088920639</v>
      </c>
      <c r="D133" s="18">
        <f t="shared" ref="D133:D196" si="4">F133-E133</f>
        <v>2606.4973434477397</v>
      </c>
      <c r="E133" s="18">
        <f>G133*C133</f>
        <v>31717.50265655226</v>
      </c>
      <c r="F133" s="18">
        <f t="shared" ref="F133:G196" si="5">SUM(H133,J133,L133,N133,P133,R133,T133,V133,X133,Z133,AB133,AD133)</f>
        <v>34324</v>
      </c>
      <c r="G133" s="18">
        <f t="shared" si="5"/>
        <v>101610</v>
      </c>
      <c r="H133" s="20">
        <f>Settings!C$3+('10 Turn Avg Turnout'!$B133*(Settings!C$4+('10 Turn Avg Turnout'!$B133*Settings!C$5)))</f>
        <v>282</v>
      </c>
      <c r="I133" s="18">
        <f>Settings!C$6+('10 Turn Avg Turnout'!$B133*(Settings!C$7+('10 Turn Avg Turnout'!$B133*Settings!C$8)))</f>
        <v>50</v>
      </c>
      <c r="J133" s="18">
        <f>Settings!D$3+('10 Turn Avg Turnout'!$B133*(Settings!D$4+('10 Turn Avg Turnout'!$B133*Settings!D$5)))</f>
        <v>282</v>
      </c>
      <c r="K133" s="18">
        <f>Settings!D$6+('10 Turn Avg Turnout'!$B133*(Settings!D$7+('10 Turn Avg Turnout'!$B133*Settings!D$8)))</f>
        <v>232.00000000000003</v>
      </c>
      <c r="L133" s="18">
        <f>Settings!E$3+('10 Turn Avg Turnout'!$B133*(Settings!E$4+('10 Turn Avg Turnout'!$B133*Settings!E$5)))</f>
        <v>1010</v>
      </c>
      <c r="M133" s="18">
        <f>Settings!E$6+('10 Turn Avg Turnout'!$B133*(Settings!E$7+('10 Turn Avg Turnout'!$B133*Settings!E$8)))</f>
        <v>50</v>
      </c>
      <c r="N133" s="18">
        <f>Settings!F$3+('10 Turn Avg Turnout'!$B133*(Settings!F$4+('10 Turn Avg Turnout'!$B133*Settings!F$5)))</f>
        <v>1010</v>
      </c>
      <c r="O133" s="18">
        <f>Settings!F$6+('10 Turn Avg Turnout'!$B133*(Settings!F$7+('10 Turn Avg Turnout'!$B133*Settings!F$8)))</f>
        <v>232.00000000000003</v>
      </c>
      <c r="P133" s="18">
        <f>Settings!G$3+('10 Turn Avg Turnout'!$B133*(Settings!G$4+('10 Turn Avg Turnout'!$B133*Settings!G$5)))</f>
        <v>1010</v>
      </c>
      <c r="Q133" s="18">
        <f>Settings!G$6+('10 Turn Avg Turnout'!$B133*(Settings!G$7+('10 Turn Avg Turnout'!$B133*Settings!G$8)))</f>
        <v>414.00000000000006</v>
      </c>
      <c r="R133" s="18">
        <f>Settings!H$3+('10 Turn Avg Turnout'!$B133*(Settings!H$4+('10 Turn Avg Turnout'!$B133*Settings!H$5)))</f>
        <v>1010</v>
      </c>
      <c r="S133" s="18">
        <f>Settings!H$6+('10 Turn Avg Turnout'!$B133*(Settings!H$7+('10 Turn Avg Turnout'!$B133*Settings!H$8)))</f>
        <v>960</v>
      </c>
      <c r="T133" s="18">
        <f>Settings!I$3+('10 Turn Avg Turnout'!$B133*(Settings!I$4+('10 Turn Avg Turnout'!$B133*Settings!I$5)))</f>
        <v>1920</v>
      </c>
      <c r="U133" s="18">
        <f>Settings!I$6+('10 Turn Avg Turnout'!$B133*(Settings!I$7+('10 Turn Avg Turnout'!$B133*Settings!I$8)))</f>
        <v>232.00000000000003</v>
      </c>
      <c r="V133" s="18">
        <f>Settings!J$3+('10 Turn Avg Turnout'!$B133*(Settings!J$4+('10 Turn Avg Turnout'!$B133*Settings!J$5)))</f>
        <v>1920</v>
      </c>
      <c r="W133" s="18">
        <f>Settings!J$6+('10 Turn Avg Turnout'!$B133*(Settings!J$7+('10 Turn Avg Turnout'!$B133*Settings!J$8)))</f>
        <v>960</v>
      </c>
      <c r="X133" s="18">
        <f>Settings!K$3+('10 Turn Avg Turnout'!$B133*(Settings!K$4+('10 Turn Avg Turnout'!$B133*Settings!K$5)))</f>
        <v>1920</v>
      </c>
      <c r="Y133" s="18">
        <f>Settings!K$6+('10 Turn Avg Turnout'!$B133*(Settings!K$7+('10 Turn Avg Turnout'!$B133*Settings!K$8)))</f>
        <v>1870</v>
      </c>
      <c r="Z133" s="18">
        <f>Settings!L$3+('10 Turn Avg Turnout'!$B133*(Settings!L$4+('10 Turn Avg Turnout'!$B133*Settings!L$5)))</f>
        <v>5560</v>
      </c>
      <c r="AA133" s="18">
        <f>Settings!L$6+('10 Turn Avg Turnout'!$B133*(Settings!L$7+('10 Turn Avg Turnout'!$B133*Settings!L$8)))</f>
        <v>4600</v>
      </c>
      <c r="AB133" s="18">
        <f>Settings!M$3+('10 Turn Avg Turnout'!$B133*(Settings!M$4+('10 Turn Avg Turnout'!$B133*Settings!M$5)))</f>
        <v>9200</v>
      </c>
      <c r="AC133" s="18">
        <f>Settings!M$6+('10 Turn Avg Turnout'!$B133*(Settings!M$7+('10 Turn Avg Turnout'!$B133*Settings!M$8)))</f>
        <v>960</v>
      </c>
      <c r="AD133" s="18">
        <f>Settings!N$3+('10 Turn Avg Turnout'!$B133*(Settings!N$4+('10 Turn Avg Turnout'!$B133*Settings!N$5)))</f>
        <v>9200</v>
      </c>
      <c r="AE133" s="18">
        <f>Settings!N$6+('10 Turn Avg Turnout'!$B133*(Settings!N$7+('10 Turn Avg Turnout'!$B133*Settings!N$8)))</f>
        <v>91050</v>
      </c>
      <c r="AF133" s="4"/>
    </row>
    <row r="134" spans="1:32" x14ac:dyDescent="0.25">
      <c r="A134" s="4"/>
      <c r="B134" s="8">
        <v>131</v>
      </c>
      <c r="C134" s="18">
        <f>AVERAGE(MAX(D133*(Settings!$C$15/Settings!$C$14),Settings!$C$16),C133,C132,C131,C130,C129,C128,C127,C126,C125)</f>
        <v>0.32995016260693832</v>
      </c>
      <c r="D134" s="18">
        <f t="shared" si="4"/>
        <v>794.7224354400314</v>
      </c>
      <c r="E134" s="18">
        <f>G134*C134</f>
        <v>34022.49756455997</v>
      </c>
      <c r="F134" s="18">
        <f t="shared" si="5"/>
        <v>34817.22</v>
      </c>
      <c r="G134" s="18">
        <f t="shared" si="5"/>
        <v>103114.05</v>
      </c>
      <c r="H134" s="20">
        <f>Settings!C$3+('10 Turn Avg Turnout'!$B134*(Settings!C$4+('10 Turn Avg Turnout'!$B134*Settings!C$5)))</f>
        <v>284.71000000000004</v>
      </c>
      <c r="I134" s="18">
        <f>Settings!C$6+('10 Turn Avg Turnout'!$B134*(Settings!C$7+('10 Turn Avg Turnout'!$B134*Settings!C$8)))</f>
        <v>50</v>
      </c>
      <c r="J134" s="18">
        <f>Settings!D$3+('10 Turn Avg Turnout'!$B134*(Settings!D$4+('10 Turn Avg Turnout'!$B134*Settings!D$5)))</f>
        <v>284.71000000000004</v>
      </c>
      <c r="K134" s="18">
        <f>Settings!D$6+('10 Turn Avg Turnout'!$B134*(Settings!D$7+('10 Turn Avg Turnout'!$B134*Settings!D$8)))</f>
        <v>234.71</v>
      </c>
      <c r="L134" s="18">
        <f>Settings!E$3+('10 Turn Avg Turnout'!$B134*(Settings!E$4+('10 Turn Avg Turnout'!$B134*Settings!E$5)))</f>
        <v>1023.5500000000001</v>
      </c>
      <c r="M134" s="18">
        <f>Settings!E$6+('10 Turn Avg Turnout'!$B134*(Settings!E$7+('10 Turn Avg Turnout'!$B134*Settings!E$8)))</f>
        <v>50</v>
      </c>
      <c r="N134" s="18">
        <f>Settings!F$3+('10 Turn Avg Turnout'!$B134*(Settings!F$4+('10 Turn Avg Turnout'!$B134*Settings!F$5)))</f>
        <v>1023.5500000000001</v>
      </c>
      <c r="O134" s="18">
        <f>Settings!F$6+('10 Turn Avg Turnout'!$B134*(Settings!F$7+('10 Turn Avg Turnout'!$B134*Settings!F$8)))</f>
        <v>234.71</v>
      </c>
      <c r="P134" s="18">
        <f>Settings!G$3+('10 Turn Avg Turnout'!$B134*(Settings!G$4+('10 Turn Avg Turnout'!$B134*Settings!G$5)))</f>
        <v>1023.5500000000001</v>
      </c>
      <c r="Q134" s="18">
        <f>Settings!G$6+('10 Turn Avg Turnout'!$B134*(Settings!G$7+('10 Turn Avg Turnout'!$B134*Settings!G$8)))</f>
        <v>419.42</v>
      </c>
      <c r="R134" s="18">
        <f>Settings!H$3+('10 Turn Avg Turnout'!$B134*(Settings!H$4+('10 Turn Avg Turnout'!$B134*Settings!H$5)))</f>
        <v>1023.5500000000001</v>
      </c>
      <c r="S134" s="18">
        <f>Settings!H$6+('10 Turn Avg Turnout'!$B134*(Settings!H$7+('10 Turn Avg Turnout'!$B134*Settings!H$8)))</f>
        <v>973.55000000000007</v>
      </c>
      <c r="T134" s="18">
        <f>Settings!I$3+('10 Turn Avg Turnout'!$B134*(Settings!I$4+('10 Turn Avg Turnout'!$B134*Settings!I$5)))</f>
        <v>1947.1000000000001</v>
      </c>
      <c r="U134" s="18">
        <f>Settings!I$6+('10 Turn Avg Turnout'!$B134*(Settings!I$7+('10 Turn Avg Turnout'!$B134*Settings!I$8)))</f>
        <v>234.71</v>
      </c>
      <c r="V134" s="18">
        <f>Settings!J$3+('10 Turn Avg Turnout'!$B134*(Settings!J$4+('10 Turn Avg Turnout'!$B134*Settings!J$5)))</f>
        <v>1947.1000000000001</v>
      </c>
      <c r="W134" s="18">
        <f>Settings!J$6+('10 Turn Avg Turnout'!$B134*(Settings!J$7+('10 Turn Avg Turnout'!$B134*Settings!J$8)))</f>
        <v>973.55000000000007</v>
      </c>
      <c r="X134" s="18">
        <f>Settings!K$3+('10 Turn Avg Turnout'!$B134*(Settings!K$4+('10 Turn Avg Turnout'!$B134*Settings!K$5)))</f>
        <v>1947.1000000000001</v>
      </c>
      <c r="Y134" s="18">
        <f>Settings!K$6+('10 Turn Avg Turnout'!$B134*(Settings!K$7+('10 Turn Avg Turnout'!$B134*Settings!K$8)))</f>
        <v>1897.1000000000001</v>
      </c>
      <c r="Z134" s="18">
        <f>Settings!L$3+('10 Turn Avg Turnout'!$B134*(Settings!L$4+('10 Turn Avg Turnout'!$B134*Settings!L$5)))</f>
        <v>5641.2999999999993</v>
      </c>
      <c r="AA134" s="18">
        <f>Settings!L$6+('10 Turn Avg Turnout'!$B134*(Settings!L$7+('10 Turn Avg Turnout'!$B134*Settings!L$8)))</f>
        <v>4667.75</v>
      </c>
      <c r="AB134" s="18">
        <f>Settings!M$3+('10 Turn Avg Turnout'!$B134*(Settings!M$4+('10 Turn Avg Turnout'!$B134*Settings!M$5)))</f>
        <v>9335.5</v>
      </c>
      <c r="AC134" s="18">
        <f>Settings!M$6+('10 Turn Avg Turnout'!$B134*(Settings!M$7+('10 Turn Avg Turnout'!$B134*Settings!M$8)))</f>
        <v>973.55000000000007</v>
      </c>
      <c r="AD134" s="18">
        <f>Settings!N$3+('10 Turn Avg Turnout'!$B134*(Settings!N$4+('10 Turn Avg Turnout'!$B134*Settings!N$5)))</f>
        <v>9335.5</v>
      </c>
      <c r="AE134" s="18">
        <f>Settings!N$6+('10 Turn Avg Turnout'!$B134*(Settings!N$7+('10 Turn Avg Turnout'!$B134*Settings!N$8)))</f>
        <v>92405</v>
      </c>
      <c r="AF134" s="4"/>
    </row>
    <row r="135" spans="1:32" x14ac:dyDescent="0.25">
      <c r="A135" s="4"/>
      <c r="B135" s="8">
        <v>132</v>
      </c>
      <c r="C135" s="18">
        <f>AVERAGE(MAX(D134*(Settings!$C$15/Settings!$C$14),Settings!$C$16),C134,C133,C132,C131,C130,C129,C128,C127,C126)</f>
        <v>0.31274980808021741</v>
      </c>
      <c r="D135" s="18">
        <f t="shared" si="4"/>
        <v>2591.3177804133193</v>
      </c>
      <c r="E135" s="18">
        <f>G135*C135</f>
        <v>32722.762219586682</v>
      </c>
      <c r="F135" s="18">
        <f t="shared" si="5"/>
        <v>35314.080000000002</v>
      </c>
      <c r="G135" s="18">
        <f t="shared" si="5"/>
        <v>104629.2</v>
      </c>
      <c r="H135" s="20">
        <f>Settings!C$3+('10 Turn Avg Turnout'!$B135*(Settings!C$4+('10 Turn Avg Turnout'!$B135*Settings!C$5)))</f>
        <v>287.44000000000005</v>
      </c>
      <c r="I135" s="18">
        <f>Settings!C$6+('10 Turn Avg Turnout'!$B135*(Settings!C$7+('10 Turn Avg Turnout'!$B135*Settings!C$8)))</f>
        <v>50</v>
      </c>
      <c r="J135" s="18">
        <f>Settings!D$3+('10 Turn Avg Turnout'!$B135*(Settings!D$4+('10 Turn Avg Turnout'!$B135*Settings!D$5)))</f>
        <v>287.44000000000005</v>
      </c>
      <c r="K135" s="18">
        <f>Settings!D$6+('10 Turn Avg Turnout'!$B135*(Settings!D$7+('10 Turn Avg Turnout'!$B135*Settings!D$8)))</f>
        <v>237.44000000000003</v>
      </c>
      <c r="L135" s="18">
        <f>Settings!E$3+('10 Turn Avg Turnout'!$B135*(Settings!E$4+('10 Turn Avg Turnout'!$B135*Settings!E$5)))</f>
        <v>1037.2</v>
      </c>
      <c r="M135" s="18">
        <f>Settings!E$6+('10 Turn Avg Turnout'!$B135*(Settings!E$7+('10 Turn Avg Turnout'!$B135*Settings!E$8)))</f>
        <v>50</v>
      </c>
      <c r="N135" s="18">
        <f>Settings!F$3+('10 Turn Avg Turnout'!$B135*(Settings!F$4+('10 Turn Avg Turnout'!$B135*Settings!F$5)))</f>
        <v>1037.2</v>
      </c>
      <c r="O135" s="18">
        <f>Settings!F$6+('10 Turn Avg Turnout'!$B135*(Settings!F$7+('10 Turn Avg Turnout'!$B135*Settings!F$8)))</f>
        <v>237.44000000000003</v>
      </c>
      <c r="P135" s="18">
        <f>Settings!G$3+('10 Turn Avg Turnout'!$B135*(Settings!G$4+('10 Turn Avg Turnout'!$B135*Settings!G$5)))</f>
        <v>1037.2</v>
      </c>
      <c r="Q135" s="18">
        <f>Settings!G$6+('10 Turn Avg Turnout'!$B135*(Settings!G$7+('10 Turn Avg Turnout'!$B135*Settings!G$8)))</f>
        <v>424.88000000000005</v>
      </c>
      <c r="R135" s="18">
        <f>Settings!H$3+('10 Turn Avg Turnout'!$B135*(Settings!H$4+('10 Turn Avg Turnout'!$B135*Settings!H$5)))</f>
        <v>1037.2</v>
      </c>
      <c r="S135" s="18">
        <f>Settings!H$6+('10 Turn Avg Turnout'!$B135*(Settings!H$7+('10 Turn Avg Turnout'!$B135*Settings!H$8)))</f>
        <v>987.2</v>
      </c>
      <c r="T135" s="18">
        <f>Settings!I$3+('10 Turn Avg Turnout'!$B135*(Settings!I$4+('10 Turn Avg Turnout'!$B135*Settings!I$5)))</f>
        <v>1974.4</v>
      </c>
      <c r="U135" s="18">
        <f>Settings!I$6+('10 Turn Avg Turnout'!$B135*(Settings!I$7+('10 Turn Avg Turnout'!$B135*Settings!I$8)))</f>
        <v>237.44000000000003</v>
      </c>
      <c r="V135" s="18">
        <f>Settings!J$3+('10 Turn Avg Turnout'!$B135*(Settings!J$4+('10 Turn Avg Turnout'!$B135*Settings!J$5)))</f>
        <v>1974.4</v>
      </c>
      <c r="W135" s="18">
        <f>Settings!J$6+('10 Turn Avg Turnout'!$B135*(Settings!J$7+('10 Turn Avg Turnout'!$B135*Settings!J$8)))</f>
        <v>987.2</v>
      </c>
      <c r="X135" s="18">
        <f>Settings!K$3+('10 Turn Avg Turnout'!$B135*(Settings!K$4+('10 Turn Avg Turnout'!$B135*Settings!K$5)))</f>
        <v>1974.4</v>
      </c>
      <c r="Y135" s="18">
        <f>Settings!K$6+('10 Turn Avg Turnout'!$B135*(Settings!K$7+('10 Turn Avg Turnout'!$B135*Settings!K$8)))</f>
        <v>1924.4</v>
      </c>
      <c r="Z135" s="18">
        <f>Settings!L$3+('10 Turn Avg Turnout'!$B135*(Settings!L$4+('10 Turn Avg Turnout'!$B135*Settings!L$5)))</f>
        <v>5723.2</v>
      </c>
      <c r="AA135" s="18">
        <f>Settings!L$6+('10 Turn Avg Turnout'!$B135*(Settings!L$7+('10 Turn Avg Turnout'!$B135*Settings!L$8)))</f>
        <v>4736</v>
      </c>
      <c r="AB135" s="18">
        <f>Settings!M$3+('10 Turn Avg Turnout'!$B135*(Settings!M$4+('10 Turn Avg Turnout'!$B135*Settings!M$5)))</f>
        <v>9472</v>
      </c>
      <c r="AC135" s="18">
        <f>Settings!M$6+('10 Turn Avg Turnout'!$B135*(Settings!M$7+('10 Turn Avg Turnout'!$B135*Settings!M$8)))</f>
        <v>987.2</v>
      </c>
      <c r="AD135" s="18">
        <f>Settings!N$3+('10 Turn Avg Turnout'!$B135*(Settings!N$4+('10 Turn Avg Turnout'!$B135*Settings!N$5)))</f>
        <v>9472</v>
      </c>
      <c r="AE135" s="18">
        <f>Settings!N$6+('10 Turn Avg Turnout'!$B135*(Settings!N$7+('10 Turn Avg Turnout'!$B135*Settings!N$8)))</f>
        <v>93770</v>
      </c>
      <c r="AF135" s="4"/>
    </row>
    <row r="136" spans="1:32" x14ac:dyDescent="0.25">
      <c r="A136" s="4"/>
      <c r="B136" s="8">
        <v>133</v>
      </c>
      <c r="C136" s="18">
        <f>AVERAGE(MAX(D135*(Settings!$C$15/Settings!$C$14),Settings!$C$16),C135,C134,C133,C132,C131,C130,C129,C128,C127)</f>
        <v>0.33031120917228873</v>
      </c>
      <c r="D136" s="18">
        <f t="shared" si="4"/>
        <v>750.24495027156809</v>
      </c>
      <c r="E136" s="18">
        <f>G136*C136</f>
        <v>35064.335049728434</v>
      </c>
      <c r="F136" s="18">
        <f t="shared" si="5"/>
        <v>35814.58</v>
      </c>
      <c r="G136" s="18">
        <f t="shared" si="5"/>
        <v>106155.45</v>
      </c>
      <c r="H136" s="20">
        <f>Settings!C$3+('10 Turn Avg Turnout'!$B136*(Settings!C$4+('10 Turn Avg Turnout'!$B136*Settings!C$5)))</f>
        <v>290.19000000000005</v>
      </c>
      <c r="I136" s="18">
        <f>Settings!C$6+('10 Turn Avg Turnout'!$B136*(Settings!C$7+('10 Turn Avg Turnout'!$B136*Settings!C$8)))</f>
        <v>50</v>
      </c>
      <c r="J136" s="18">
        <f>Settings!D$3+('10 Turn Avg Turnout'!$B136*(Settings!D$4+('10 Turn Avg Turnout'!$B136*Settings!D$5)))</f>
        <v>290.19000000000005</v>
      </c>
      <c r="K136" s="18">
        <f>Settings!D$6+('10 Turn Avg Turnout'!$B136*(Settings!D$7+('10 Turn Avg Turnout'!$B136*Settings!D$8)))</f>
        <v>240.19000000000003</v>
      </c>
      <c r="L136" s="18">
        <f>Settings!E$3+('10 Turn Avg Turnout'!$B136*(Settings!E$4+('10 Turn Avg Turnout'!$B136*Settings!E$5)))</f>
        <v>1050.95</v>
      </c>
      <c r="M136" s="18">
        <f>Settings!E$6+('10 Turn Avg Turnout'!$B136*(Settings!E$7+('10 Turn Avg Turnout'!$B136*Settings!E$8)))</f>
        <v>50</v>
      </c>
      <c r="N136" s="18">
        <f>Settings!F$3+('10 Turn Avg Turnout'!$B136*(Settings!F$4+('10 Turn Avg Turnout'!$B136*Settings!F$5)))</f>
        <v>1050.95</v>
      </c>
      <c r="O136" s="18">
        <f>Settings!F$6+('10 Turn Avg Turnout'!$B136*(Settings!F$7+('10 Turn Avg Turnout'!$B136*Settings!F$8)))</f>
        <v>240.19000000000003</v>
      </c>
      <c r="P136" s="18">
        <f>Settings!G$3+('10 Turn Avg Turnout'!$B136*(Settings!G$4+('10 Turn Avg Turnout'!$B136*Settings!G$5)))</f>
        <v>1050.95</v>
      </c>
      <c r="Q136" s="18">
        <f>Settings!G$6+('10 Turn Avg Turnout'!$B136*(Settings!G$7+('10 Turn Avg Turnout'!$B136*Settings!G$8)))</f>
        <v>430.38000000000005</v>
      </c>
      <c r="R136" s="18">
        <f>Settings!H$3+('10 Turn Avg Turnout'!$B136*(Settings!H$4+('10 Turn Avg Turnout'!$B136*Settings!H$5)))</f>
        <v>1050.95</v>
      </c>
      <c r="S136" s="18">
        <f>Settings!H$6+('10 Turn Avg Turnout'!$B136*(Settings!H$7+('10 Turn Avg Turnout'!$B136*Settings!H$8)))</f>
        <v>1000.95</v>
      </c>
      <c r="T136" s="18">
        <f>Settings!I$3+('10 Turn Avg Turnout'!$B136*(Settings!I$4+('10 Turn Avg Turnout'!$B136*Settings!I$5)))</f>
        <v>2001.9</v>
      </c>
      <c r="U136" s="18">
        <f>Settings!I$6+('10 Turn Avg Turnout'!$B136*(Settings!I$7+('10 Turn Avg Turnout'!$B136*Settings!I$8)))</f>
        <v>240.19000000000003</v>
      </c>
      <c r="V136" s="18">
        <f>Settings!J$3+('10 Turn Avg Turnout'!$B136*(Settings!J$4+('10 Turn Avg Turnout'!$B136*Settings!J$5)))</f>
        <v>2001.9</v>
      </c>
      <c r="W136" s="18">
        <f>Settings!J$6+('10 Turn Avg Turnout'!$B136*(Settings!J$7+('10 Turn Avg Turnout'!$B136*Settings!J$8)))</f>
        <v>1000.95</v>
      </c>
      <c r="X136" s="18">
        <f>Settings!K$3+('10 Turn Avg Turnout'!$B136*(Settings!K$4+('10 Turn Avg Turnout'!$B136*Settings!K$5)))</f>
        <v>2001.9</v>
      </c>
      <c r="Y136" s="18">
        <f>Settings!K$6+('10 Turn Avg Turnout'!$B136*(Settings!K$7+('10 Turn Avg Turnout'!$B136*Settings!K$8)))</f>
        <v>1951.9</v>
      </c>
      <c r="Z136" s="18">
        <f>Settings!L$3+('10 Turn Avg Turnout'!$B136*(Settings!L$4+('10 Turn Avg Turnout'!$B136*Settings!L$5)))</f>
        <v>5805.7</v>
      </c>
      <c r="AA136" s="18">
        <f>Settings!L$6+('10 Turn Avg Turnout'!$B136*(Settings!L$7+('10 Turn Avg Turnout'!$B136*Settings!L$8)))</f>
        <v>4804.75</v>
      </c>
      <c r="AB136" s="18">
        <f>Settings!M$3+('10 Turn Avg Turnout'!$B136*(Settings!M$4+('10 Turn Avg Turnout'!$B136*Settings!M$5)))</f>
        <v>9609.5</v>
      </c>
      <c r="AC136" s="18">
        <f>Settings!M$6+('10 Turn Avg Turnout'!$B136*(Settings!M$7+('10 Turn Avg Turnout'!$B136*Settings!M$8)))</f>
        <v>1000.95</v>
      </c>
      <c r="AD136" s="18">
        <f>Settings!N$3+('10 Turn Avg Turnout'!$B136*(Settings!N$4+('10 Turn Avg Turnout'!$B136*Settings!N$5)))</f>
        <v>9609.5</v>
      </c>
      <c r="AE136" s="18">
        <f>Settings!N$6+('10 Turn Avg Turnout'!$B136*(Settings!N$7+('10 Turn Avg Turnout'!$B136*Settings!N$8)))</f>
        <v>95145</v>
      </c>
      <c r="AF136" s="4"/>
    </row>
    <row r="137" spans="1:32" x14ac:dyDescent="0.25">
      <c r="A137" s="4"/>
      <c r="B137" s="8">
        <v>134</v>
      </c>
      <c r="C137" s="18">
        <f>AVERAGE(MAX(D136*(Settings!$C$15/Settings!$C$14),Settings!$C$16),C136,C135,C134,C133,C132,C131,C130,C129,C128)</f>
        <v>0.31345900195139875</v>
      </c>
      <c r="D137" s="18">
        <f t="shared" si="4"/>
        <v>2561.4423946484021</v>
      </c>
      <c r="E137" s="18">
        <f>G137*C137</f>
        <v>33757.277605351599</v>
      </c>
      <c r="F137" s="18">
        <f t="shared" si="5"/>
        <v>36318.720000000001</v>
      </c>
      <c r="G137" s="18">
        <f t="shared" si="5"/>
        <v>107692.8</v>
      </c>
      <c r="H137" s="20">
        <f>Settings!C$3+('10 Turn Avg Turnout'!$B137*(Settings!C$4+('10 Turn Avg Turnout'!$B137*Settings!C$5)))</f>
        <v>292.96000000000004</v>
      </c>
      <c r="I137" s="18">
        <f>Settings!C$6+('10 Turn Avg Turnout'!$B137*(Settings!C$7+('10 Turn Avg Turnout'!$B137*Settings!C$8)))</f>
        <v>50</v>
      </c>
      <c r="J137" s="18">
        <f>Settings!D$3+('10 Turn Avg Turnout'!$B137*(Settings!D$4+('10 Turn Avg Turnout'!$B137*Settings!D$5)))</f>
        <v>292.96000000000004</v>
      </c>
      <c r="K137" s="18">
        <f>Settings!D$6+('10 Turn Avg Turnout'!$B137*(Settings!D$7+('10 Turn Avg Turnout'!$B137*Settings!D$8)))</f>
        <v>242.96000000000004</v>
      </c>
      <c r="L137" s="18">
        <f>Settings!E$3+('10 Turn Avg Turnout'!$B137*(Settings!E$4+('10 Turn Avg Turnout'!$B137*Settings!E$5)))</f>
        <v>1064.8000000000002</v>
      </c>
      <c r="M137" s="18">
        <f>Settings!E$6+('10 Turn Avg Turnout'!$B137*(Settings!E$7+('10 Turn Avg Turnout'!$B137*Settings!E$8)))</f>
        <v>50</v>
      </c>
      <c r="N137" s="18">
        <f>Settings!F$3+('10 Turn Avg Turnout'!$B137*(Settings!F$4+('10 Turn Avg Turnout'!$B137*Settings!F$5)))</f>
        <v>1064.8000000000002</v>
      </c>
      <c r="O137" s="18">
        <f>Settings!F$6+('10 Turn Avg Turnout'!$B137*(Settings!F$7+('10 Turn Avg Turnout'!$B137*Settings!F$8)))</f>
        <v>242.96000000000004</v>
      </c>
      <c r="P137" s="18">
        <f>Settings!G$3+('10 Turn Avg Turnout'!$B137*(Settings!G$4+('10 Turn Avg Turnout'!$B137*Settings!G$5)))</f>
        <v>1064.8000000000002</v>
      </c>
      <c r="Q137" s="18">
        <f>Settings!G$6+('10 Turn Avg Turnout'!$B137*(Settings!G$7+('10 Turn Avg Turnout'!$B137*Settings!G$8)))</f>
        <v>435.92000000000007</v>
      </c>
      <c r="R137" s="18">
        <f>Settings!H$3+('10 Turn Avg Turnout'!$B137*(Settings!H$4+('10 Turn Avg Turnout'!$B137*Settings!H$5)))</f>
        <v>1064.8000000000002</v>
      </c>
      <c r="S137" s="18">
        <f>Settings!H$6+('10 Turn Avg Turnout'!$B137*(Settings!H$7+('10 Turn Avg Turnout'!$B137*Settings!H$8)))</f>
        <v>1014.8000000000001</v>
      </c>
      <c r="T137" s="18">
        <f>Settings!I$3+('10 Turn Avg Turnout'!$B137*(Settings!I$4+('10 Turn Avg Turnout'!$B137*Settings!I$5)))</f>
        <v>2029.6000000000001</v>
      </c>
      <c r="U137" s="18">
        <f>Settings!I$6+('10 Turn Avg Turnout'!$B137*(Settings!I$7+('10 Turn Avg Turnout'!$B137*Settings!I$8)))</f>
        <v>242.96000000000004</v>
      </c>
      <c r="V137" s="18">
        <f>Settings!J$3+('10 Turn Avg Turnout'!$B137*(Settings!J$4+('10 Turn Avg Turnout'!$B137*Settings!J$5)))</f>
        <v>2029.6000000000001</v>
      </c>
      <c r="W137" s="18">
        <f>Settings!J$6+('10 Turn Avg Turnout'!$B137*(Settings!J$7+('10 Turn Avg Turnout'!$B137*Settings!J$8)))</f>
        <v>1014.8000000000001</v>
      </c>
      <c r="X137" s="18">
        <f>Settings!K$3+('10 Turn Avg Turnout'!$B137*(Settings!K$4+('10 Turn Avg Turnout'!$B137*Settings!K$5)))</f>
        <v>2029.6000000000001</v>
      </c>
      <c r="Y137" s="18">
        <f>Settings!K$6+('10 Turn Avg Turnout'!$B137*(Settings!K$7+('10 Turn Avg Turnout'!$B137*Settings!K$8)))</f>
        <v>1979.6000000000001</v>
      </c>
      <c r="Z137" s="18">
        <f>Settings!L$3+('10 Turn Avg Turnout'!$B137*(Settings!L$4+('10 Turn Avg Turnout'!$B137*Settings!L$5)))</f>
        <v>5888.7999999999993</v>
      </c>
      <c r="AA137" s="18">
        <f>Settings!L$6+('10 Turn Avg Turnout'!$B137*(Settings!L$7+('10 Turn Avg Turnout'!$B137*Settings!L$8)))</f>
        <v>4874</v>
      </c>
      <c r="AB137" s="18">
        <f>Settings!M$3+('10 Turn Avg Turnout'!$B137*(Settings!M$4+('10 Turn Avg Turnout'!$B137*Settings!M$5)))</f>
        <v>9748</v>
      </c>
      <c r="AC137" s="18">
        <f>Settings!M$6+('10 Turn Avg Turnout'!$B137*(Settings!M$7+('10 Turn Avg Turnout'!$B137*Settings!M$8)))</f>
        <v>1014.8000000000001</v>
      </c>
      <c r="AD137" s="18">
        <f>Settings!N$3+('10 Turn Avg Turnout'!$B137*(Settings!N$4+('10 Turn Avg Turnout'!$B137*Settings!N$5)))</f>
        <v>9748</v>
      </c>
      <c r="AE137" s="18">
        <f>Settings!N$6+('10 Turn Avg Turnout'!$B137*(Settings!N$7+('10 Turn Avg Turnout'!$B137*Settings!N$8)))</f>
        <v>96530</v>
      </c>
      <c r="AF137" s="4"/>
    </row>
    <row r="138" spans="1:32" x14ac:dyDescent="0.25">
      <c r="A138" s="4"/>
      <c r="B138" s="8">
        <v>135</v>
      </c>
      <c r="C138" s="18">
        <f>AVERAGE(MAX(D137*(Settings!$C$15/Settings!$C$14),Settings!$C$16),C137,C136,C135,C134,C133,C132,C131,C130,C129)</f>
        <v>0.33048261492291475</v>
      </c>
      <c r="D138" s="18">
        <f t="shared" si="4"/>
        <v>724.16604255214042</v>
      </c>
      <c r="E138" s="18">
        <f>G138*C138</f>
        <v>36102.33395744786</v>
      </c>
      <c r="F138" s="18">
        <f t="shared" si="5"/>
        <v>36826.5</v>
      </c>
      <c r="G138" s="18">
        <f t="shared" si="5"/>
        <v>109241.25</v>
      </c>
      <c r="H138" s="20">
        <f>Settings!C$3+('10 Turn Avg Turnout'!$B138*(Settings!C$4+('10 Turn Avg Turnout'!$B138*Settings!C$5)))</f>
        <v>295.75</v>
      </c>
      <c r="I138" s="18">
        <f>Settings!C$6+('10 Turn Avg Turnout'!$B138*(Settings!C$7+('10 Turn Avg Turnout'!$B138*Settings!C$8)))</f>
        <v>50</v>
      </c>
      <c r="J138" s="18">
        <f>Settings!D$3+('10 Turn Avg Turnout'!$B138*(Settings!D$4+('10 Turn Avg Turnout'!$B138*Settings!D$5)))</f>
        <v>295.75</v>
      </c>
      <c r="K138" s="18">
        <f>Settings!D$6+('10 Turn Avg Turnout'!$B138*(Settings!D$7+('10 Turn Avg Turnout'!$B138*Settings!D$8)))</f>
        <v>245.75000000000003</v>
      </c>
      <c r="L138" s="18">
        <f>Settings!E$3+('10 Turn Avg Turnout'!$B138*(Settings!E$4+('10 Turn Avg Turnout'!$B138*Settings!E$5)))</f>
        <v>1078.75</v>
      </c>
      <c r="M138" s="18">
        <f>Settings!E$6+('10 Turn Avg Turnout'!$B138*(Settings!E$7+('10 Turn Avg Turnout'!$B138*Settings!E$8)))</f>
        <v>50</v>
      </c>
      <c r="N138" s="18">
        <f>Settings!F$3+('10 Turn Avg Turnout'!$B138*(Settings!F$4+('10 Turn Avg Turnout'!$B138*Settings!F$5)))</f>
        <v>1078.75</v>
      </c>
      <c r="O138" s="18">
        <f>Settings!F$6+('10 Turn Avg Turnout'!$B138*(Settings!F$7+('10 Turn Avg Turnout'!$B138*Settings!F$8)))</f>
        <v>245.75000000000003</v>
      </c>
      <c r="P138" s="18">
        <f>Settings!G$3+('10 Turn Avg Turnout'!$B138*(Settings!G$4+('10 Turn Avg Turnout'!$B138*Settings!G$5)))</f>
        <v>1078.75</v>
      </c>
      <c r="Q138" s="18">
        <f>Settings!G$6+('10 Turn Avg Turnout'!$B138*(Settings!G$7+('10 Turn Avg Turnout'!$B138*Settings!G$8)))</f>
        <v>441.50000000000006</v>
      </c>
      <c r="R138" s="18">
        <f>Settings!H$3+('10 Turn Avg Turnout'!$B138*(Settings!H$4+('10 Turn Avg Turnout'!$B138*Settings!H$5)))</f>
        <v>1078.75</v>
      </c>
      <c r="S138" s="18">
        <f>Settings!H$6+('10 Turn Avg Turnout'!$B138*(Settings!H$7+('10 Turn Avg Turnout'!$B138*Settings!H$8)))</f>
        <v>1028.75</v>
      </c>
      <c r="T138" s="18">
        <f>Settings!I$3+('10 Turn Avg Turnout'!$B138*(Settings!I$4+('10 Turn Avg Turnout'!$B138*Settings!I$5)))</f>
        <v>2057.5</v>
      </c>
      <c r="U138" s="18">
        <f>Settings!I$6+('10 Turn Avg Turnout'!$B138*(Settings!I$7+('10 Turn Avg Turnout'!$B138*Settings!I$8)))</f>
        <v>245.75000000000003</v>
      </c>
      <c r="V138" s="18">
        <f>Settings!J$3+('10 Turn Avg Turnout'!$B138*(Settings!J$4+('10 Turn Avg Turnout'!$B138*Settings!J$5)))</f>
        <v>2057.5</v>
      </c>
      <c r="W138" s="18">
        <f>Settings!J$6+('10 Turn Avg Turnout'!$B138*(Settings!J$7+('10 Turn Avg Turnout'!$B138*Settings!J$8)))</f>
        <v>1028.75</v>
      </c>
      <c r="X138" s="18">
        <f>Settings!K$3+('10 Turn Avg Turnout'!$B138*(Settings!K$4+('10 Turn Avg Turnout'!$B138*Settings!K$5)))</f>
        <v>2057.5</v>
      </c>
      <c r="Y138" s="18">
        <f>Settings!K$6+('10 Turn Avg Turnout'!$B138*(Settings!K$7+('10 Turn Avg Turnout'!$B138*Settings!K$8)))</f>
        <v>2007.5</v>
      </c>
      <c r="Z138" s="18">
        <f>Settings!L$3+('10 Turn Avg Turnout'!$B138*(Settings!L$4+('10 Turn Avg Turnout'!$B138*Settings!L$5)))</f>
        <v>5972.5</v>
      </c>
      <c r="AA138" s="18">
        <f>Settings!L$6+('10 Turn Avg Turnout'!$B138*(Settings!L$7+('10 Turn Avg Turnout'!$B138*Settings!L$8)))</f>
        <v>4943.75</v>
      </c>
      <c r="AB138" s="18">
        <f>Settings!M$3+('10 Turn Avg Turnout'!$B138*(Settings!M$4+('10 Turn Avg Turnout'!$B138*Settings!M$5)))</f>
        <v>9887.5</v>
      </c>
      <c r="AC138" s="18">
        <f>Settings!M$6+('10 Turn Avg Turnout'!$B138*(Settings!M$7+('10 Turn Avg Turnout'!$B138*Settings!M$8)))</f>
        <v>1028.75</v>
      </c>
      <c r="AD138" s="18">
        <f>Settings!N$3+('10 Turn Avg Turnout'!$B138*(Settings!N$4+('10 Turn Avg Turnout'!$B138*Settings!N$5)))</f>
        <v>9887.5</v>
      </c>
      <c r="AE138" s="18">
        <f>Settings!N$6+('10 Turn Avg Turnout'!$B138*(Settings!N$7+('10 Turn Avg Turnout'!$B138*Settings!N$8)))</f>
        <v>97925</v>
      </c>
      <c r="AF138" s="4"/>
    </row>
    <row r="139" spans="1:32" x14ac:dyDescent="0.25">
      <c r="A139" s="4"/>
      <c r="B139" s="8">
        <v>136</v>
      </c>
      <c r="C139" s="18">
        <f>AVERAGE(MAX(D138*(Settings!$C$15/Settings!$C$14),Settings!$C$16),C138,C137,C136,C135,C134,C133,C132,C131,C130)</f>
        <v>0.31428777703529276</v>
      </c>
      <c r="D139" s="18">
        <f t="shared" si="4"/>
        <v>2514.5828742679296</v>
      </c>
      <c r="E139" s="18">
        <f>G139*C139</f>
        <v>34823.337125732069</v>
      </c>
      <c r="F139" s="18">
        <f t="shared" si="5"/>
        <v>37337.919999999998</v>
      </c>
      <c r="G139" s="18">
        <f t="shared" si="5"/>
        <v>110800.8</v>
      </c>
      <c r="H139" s="20">
        <f>Settings!C$3+('10 Turn Avg Turnout'!$B139*(Settings!C$4+('10 Turn Avg Turnout'!$B139*Settings!C$5)))</f>
        <v>298.56000000000006</v>
      </c>
      <c r="I139" s="18">
        <f>Settings!C$6+('10 Turn Avg Turnout'!$B139*(Settings!C$7+('10 Turn Avg Turnout'!$B139*Settings!C$8)))</f>
        <v>50</v>
      </c>
      <c r="J139" s="18">
        <f>Settings!D$3+('10 Turn Avg Turnout'!$B139*(Settings!D$4+('10 Turn Avg Turnout'!$B139*Settings!D$5)))</f>
        <v>298.56000000000006</v>
      </c>
      <c r="K139" s="18">
        <f>Settings!D$6+('10 Turn Avg Turnout'!$B139*(Settings!D$7+('10 Turn Avg Turnout'!$B139*Settings!D$8)))</f>
        <v>248.56000000000003</v>
      </c>
      <c r="L139" s="18">
        <f>Settings!E$3+('10 Turn Avg Turnout'!$B139*(Settings!E$4+('10 Turn Avg Turnout'!$B139*Settings!E$5)))</f>
        <v>1092.8000000000002</v>
      </c>
      <c r="M139" s="18">
        <f>Settings!E$6+('10 Turn Avg Turnout'!$B139*(Settings!E$7+('10 Turn Avg Turnout'!$B139*Settings!E$8)))</f>
        <v>50</v>
      </c>
      <c r="N139" s="18">
        <f>Settings!F$3+('10 Turn Avg Turnout'!$B139*(Settings!F$4+('10 Turn Avg Turnout'!$B139*Settings!F$5)))</f>
        <v>1092.8000000000002</v>
      </c>
      <c r="O139" s="18">
        <f>Settings!F$6+('10 Turn Avg Turnout'!$B139*(Settings!F$7+('10 Turn Avg Turnout'!$B139*Settings!F$8)))</f>
        <v>248.56000000000003</v>
      </c>
      <c r="P139" s="18">
        <f>Settings!G$3+('10 Turn Avg Turnout'!$B139*(Settings!G$4+('10 Turn Avg Turnout'!$B139*Settings!G$5)))</f>
        <v>1092.8000000000002</v>
      </c>
      <c r="Q139" s="18">
        <f>Settings!G$6+('10 Turn Avg Turnout'!$B139*(Settings!G$7+('10 Turn Avg Turnout'!$B139*Settings!G$8)))</f>
        <v>447.12000000000006</v>
      </c>
      <c r="R139" s="18">
        <f>Settings!H$3+('10 Turn Avg Turnout'!$B139*(Settings!H$4+('10 Turn Avg Turnout'!$B139*Settings!H$5)))</f>
        <v>1092.8000000000002</v>
      </c>
      <c r="S139" s="18">
        <f>Settings!H$6+('10 Turn Avg Turnout'!$B139*(Settings!H$7+('10 Turn Avg Turnout'!$B139*Settings!H$8)))</f>
        <v>1042.8000000000002</v>
      </c>
      <c r="T139" s="18">
        <f>Settings!I$3+('10 Turn Avg Turnout'!$B139*(Settings!I$4+('10 Turn Avg Turnout'!$B139*Settings!I$5)))</f>
        <v>2085.6000000000004</v>
      </c>
      <c r="U139" s="18">
        <f>Settings!I$6+('10 Turn Avg Turnout'!$B139*(Settings!I$7+('10 Turn Avg Turnout'!$B139*Settings!I$8)))</f>
        <v>248.56000000000003</v>
      </c>
      <c r="V139" s="18">
        <f>Settings!J$3+('10 Turn Avg Turnout'!$B139*(Settings!J$4+('10 Turn Avg Turnout'!$B139*Settings!J$5)))</f>
        <v>2085.6000000000004</v>
      </c>
      <c r="W139" s="18">
        <f>Settings!J$6+('10 Turn Avg Turnout'!$B139*(Settings!J$7+('10 Turn Avg Turnout'!$B139*Settings!J$8)))</f>
        <v>1042.8000000000002</v>
      </c>
      <c r="X139" s="18">
        <f>Settings!K$3+('10 Turn Avg Turnout'!$B139*(Settings!K$4+('10 Turn Avg Turnout'!$B139*Settings!K$5)))</f>
        <v>2085.6000000000004</v>
      </c>
      <c r="Y139" s="18">
        <f>Settings!K$6+('10 Turn Avg Turnout'!$B139*(Settings!K$7+('10 Turn Avg Turnout'!$B139*Settings!K$8)))</f>
        <v>2035.6000000000001</v>
      </c>
      <c r="Z139" s="18">
        <f>Settings!L$3+('10 Turn Avg Turnout'!$B139*(Settings!L$4+('10 Turn Avg Turnout'!$B139*Settings!L$5)))</f>
        <v>6056.7999999999993</v>
      </c>
      <c r="AA139" s="18">
        <f>Settings!L$6+('10 Turn Avg Turnout'!$B139*(Settings!L$7+('10 Turn Avg Turnout'!$B139*Settings!L$8)))</f>
        <v>5014</v>
      </c>
      <c r="AB139" s="18">
        <f>Settings!M$3+('10 Turn Avg Turnout'!$B139*(Settings!M$4+('10 Turn Avg Turnout'!$B139*Settings!M$5)))</f>
        <v>10028</v>
      </c>
      <c r="AC139" s="18">
        <f>Settings!M$6+('10 Turn Avg Turnout'!$B139*(Settings!M$7+('10 Turn Avg Turnout'!$B139*Settings!M$8)))</f>
        <v>1042.8000000000002</v>
      </c>
      <c r="AD139" s="18">
        <f>Settings!N$3+('10 Turn Avg Turnout'!$B139*(Settings!N$4+('10 Turn Avg Turnout'!$B139*Settings!N$5)))</f>
        <v>10028</v>
      </c>
      <c r="AE139" s="18">
        <f>Settings!N$6+('10 Turn Avg Turnout'!$B139*(Settings!N$7+('10 Turn Avg Turnout'!$B139*Settings!N$8)))</f>
        <v>99330</v>
      </c>
      <c r="AF139" s="4"/>
    </row>
    <row r="140" spans="1:32" x14ac:dyDescent="0.25">
      <c r="A140" s="4"/>
      <c r="B140" s="8">
        <v>137</v>
      </c>
      <c r="C140" s="18">
        <f>AVERAGE(MAX(D139*(Settings!$C$15/Settings!$C$14),Settings!$C$16),C139,C138,C137,C136,C135,C134,C133,C132,C131)</f>
        <v>0.33035270599948208</v>
      </c>
      <c r="D140" s="18">
        <f t="shared" si="4"/>
        <v>730.76741541449883</v>
      </c>
      <c r="E140" s="18">
        <f>G140*C140</f>
        <v>37122.212584585497</v>
      </c>
      <c r="F140" s="18">
        <f t="shared" si="5"/>
        <v>37852.979999999996</v>
      </c>
      <c r="G140" s="18">
        <f t="shared" si="5"/>
        <v>112371.45</v>
      </c>
      <c r="H140" s="20">
        <f>Settings!C$3+('10 Turn Avg Turnout'!$B140*(Settings!C$4+('10 Turn Avg Turnout'!$B140*Settings!C$5)))</f>
        <v>301.39</v>
      </c>
      <c r="I140" s="18">
        <f>Settings!C$6+('10 Turn Avg Turnout'!$B140*(Settings!C$7+('10 Turn Avg Turnout'!$B140*Settings!C$8)))</f>
        <v>50</v>
      </c>
      <c r="J140" s="18">
        <f>Settings!D$3+('10 Turn Avg Turnout'!$B140*(Settings!D$4+('10 Turn Avg Turnout'!$B140*Settings!D$5)))</f>
        <v>301.39</v>
      </c>
      <c r="K140" s="18">
        <f>Settings!D$6+('10 Turn Avg Turnout'!$B140*(Settings!D$7+('10 Turn Avg Turnout'!$B140*Settings!D$8)))</f>
        <v>251.39000000000001</v>
      </c>
      <c r="L140" s="18">
        <f>Settings!E$3+('10 Turn Avg Turnout'!$B140*(Settings!E$4+('10 Turn Avg Turnout'!$B140*Settings!E$5)))</f>
        <v>1106.95</v>
      </c>
      <c r="M140" s="18">
        <f>Settings!E$6+('10 Turn Avg Turnout'!$B140*(Settings!E$7+('10 Turn Avg Turnout'!$B140*Settings!E$8)))</f>
        <v>50</v>
      </c>
      <c r="N140" s="18">
        <f>Settings!F$3+('10 Turn Avg Turnout'!$B140*(Settings!F$4+('10 Turn Avg Turnout'!$B140*Settings!F$5)))</f>
        <v>1106.95</v>
      </c>
      <c r="O140" s="18">
        <f>Settings!F$6+('10 Turn Avg Turnout'!$B140*(Settings!F$7+('10 Turn Avg Turnout'!$B140*Settings!F$8)))</f>
        <v>251.39000000000001</v>
      </c>
      <c r="P140" s="18">
        <f>Settings!G$3+('10 Turn Avg Turnout'!$B140*(Settings!G$4+('10 Turn Avg Turnout'!$B140*Settings!G$5)))</f>
        <v>1106.95</v>
      </c>
      <c r="Q140" s="18">
        <f>Settings!G$6+('10 Turn Avg Turnout'!$B140*(Settings!G$7+('10 Turn Avg Turnout'!$B140*Settings!G$8)))</f>
        <v>452.78000000000003</v>
      </c>
      <c r="R140" s="18">
        <f>Settings!H$3+('10 Turn Avg Turnout'!$B140*(Settings!H$4+('10 Turn Avg Turnout'!$B140*Settings!H$5)))</f>
        <v>1106.95</v>
      </c>
      <c r="S140" s="18">
        <f>Settings!H$6+('10 Turn Avg Turnout'!$B140*(Settings!H$7+('10 Turn Avg Turnout'!$B140*Settings!H$8)))</f>
        <v>1056.95</v>
      </c>
      <c r="T140" s="18">
        <f>Settings!I$3+('10 Turn Avg Turnout'!$B140*(Settings!I$4+('10 Turn Avg Turnout'!$B140*Settings!I$5)))</f>
        <v>2113.9</v>
      </c>
      <c r="U140" s="18">
        <f>Settings!I$6+('10 Turn Avg Turnout'!$B140*(Settings!I$7+('10 Turn Avg Turnout'!$B140*Settings!I$8)))</f>
        <v>251.39000000000001</v>
      </c>
      <c r="V140" s="18">
        <f>Settings!J$3+('10 Turn Avg Turnout'!$B140*(Settings!J$4+('10 Turn Avg Turnout'!$B140*Settings!J$5)))</f>
        <v>2113.9</v>
      </c>
      <c r="W140" s="18">
        <f>Settings!J$6+('10 Turn Avg Turnout'!$B140*(Settings!J$7+('10 Turn Avg Turnout'!$B140*Settings!J$8)))</f>
        <v>1056.95</v>
      </c>
      <c r="X140" s="18">
        <f>Settings!K$3+('10 Turn Avg Turnout'!$B140*(Settings!K$4+('10 Turn Avg Turnout'!$B140*Settings!K$5)))</f>
        <v>2113.9</v>
      </c>
      <c r="Y140" s="18">
        <f>Settings!K$6+('10 Turn Avg Turnout'!$B140*(Settings!K$7+('10 Turn Avg Turnout'!$B140*Settings!K$8)))</f>
        <v>2063.9</v>
      </c>
      <c r="Z140" s="18">
        <f>Settings!L$3+('10 Turn Avg Turnout'!$B140*(Settings!L$4+('10 Turn Avg Turnout'!$B140*Settings!L$5)))</f>
        <v>6141.7</v>
      </c>
      <c r="AA140" s="18">
        <f>Settings!L$6+('10 Turn Avg Turnout'!$B140*(Settings!L$7+('10 Turn Avg Turnout'!$B140*Settings!L$8)))</f>
        <v>5084.75</v>
      </c>
      <c r="AB140" s="18">
        <f>Settings!M$3+('10 Turn Avg Turnout'!$B140*(Settings!M$4+('10 Turn Avg Turnout'!$B140*Settings!M$5)))</f>
        <v>10169.5</v>
      </c>
      <c r="AC140" s="18">
        <f>Settings!M$6+('10 Turn Avg Turnout'!$B140*(Settings!M$7+('10 Turn Avg Turnout'!$B140*Settings!M$8)))</f>
        <v>1056.95</v>
      </c>
      <c r="AD140" s="18">
        <f>Settings!N$3+('10 Turn Avg Turnout'!$B140*(Settings!N$4+('10 Turn Avg Turnout'!$B140*Settings!N$5)))</f>
        <v>10169.5</v>
      </c>
      <c r="AE140" s="18">
        <f>Settings!N$6+('10 Turn Avg Turnout'!$B140*(Settings!N$7+('10 Turn Avg Turnout'!$B140*Settings!N$8)))</f>
        <v>100745</v>
      </c>
      <c r="AF140" s="4"/>
    </row>
    <row r="141" spans="1:32" x14ac:dyDescent="0.25">
      <c r="A141" s="4"/>
      <c r="B141" s="8">
        <v>138</v>
      </c>
      <c r="C141" s="18">
        <f>AVERAGE(MAX(D140*(Settings!$C$15/Settings!$C$14),Settings!$C$16),C140,C139,C138,C137,C136,C135,C134,C133,C132)</f>
        <v>0.31529749118632117</v>
      </c>
      <c r="D141" s="18">
        <f t="shared" si="4"/>
        <v>2442.5219273469047</v>
      </c>
      <c r="E141" s="18">
        <f>G141*C141</f>
        <v>35929.158072653096</v>
      </c>
      <c r="F141" s="18">
        <f t="shared" si="5"/>
        <v>38371.68</v>
      </c>
      <c r="G141" s="18">
        <f t="shared" si="5"/>
        <v>113953.2</v>
      </c>
      <c r="H141" s="20">
        <f>Settings!C$3+('10 Turn Avg Turnout'!$B141*(Settings!C$4+('10 Turn Avg Turnout'!$B141*Settings!C$5)))</f>
        <v>304.24</v>
      </c>
      <c r="I141" s="18">
        <f>Settings!C$6+('10 Turn Avg Turnout'!$B141*(Settings!C$7+('10 Turn Avg Turnout'!$B141*Settings!C$8)))</f>
        <v>50</v>
      </c>
      <c r="J141" s="18">
        <f>Settings!D$3+('10 Turn Avg Turnout'!$B141*(Settings!D$4+('10 Turn Avg Turnout'!$B141*Settings!D$5)))</f>
        <v>304.24</v>
      </c>
      <c r="K141" s="18">
        <f>Settings!D$6+('10 Turn Avg Turnout'!$B141*(Settings!D$7+('10 Turn Avg Turnout'!$B141*Settings!D$8)))</f>
        <v>254.24000000000004</v>
      </c>
      <c r="L141" s="18">
        <f>Settings!E$3+('10 Turn Avg Turnout'!$B141*(Settings!E$4+('10 Turn Avg Turnout'!$B141*Settings!E$5)))</f>
        <v>1121.2</v>
      </c>
      <c r="M141" s="18">
        <f>Settings!E$6+('10 Turn Avg Turnout'!$B141*(Settings!E$7+('10 Turn Avg Turnout'!$B141*Settings!E$8)))</f>
        <v>50</v>
      </c>
      <c r="N141" s="18">
        <f>Settings!F$3+('10 Turn Avg Turnout'!$B141*(Settings!F$4+('10 Turn Avg Turnout'!$B141*Settings!F$5)))</f>
        <v>1121.2</v>
      </c>
      <c r="O141" s="18">
        <f>Settings!F$6+('10 Turn Avg Turnout'!$B141*(Settings!F$7+('10 Turn Avg Turnout'!$B141*Settings!F$8)))</f>
        <v>254.24000000000004</v>
      </c>
      <c r="P141" s="18">
        <f>Settings!G$3+('10 Turn Avg Turnout'!$B141*(Settings!G$4+('10 Turn Avg Turnout'!$B141*Settings!G$5)))</f>
        <v>1121.2</v>
      </c>
      <c r="Q141" s="18">
        <f>Settings!G$6+('10 Turn Avg Turnout'!$B141*(Settings!G$7+('10 Turn Avg Turnout'!$B141*Settings!G$8)))</f>
        <v>458.48000000000008</v>
      </c>
      <c r="R141" s="18">
        <f>Settings!H$3+('10 Turn Avg Turnout'!$B141*(Settings!H$4+('10 Turn Avg Turnout'!$B141*Settings!H$5)))</f>
        <v>1121.2</v>
      </c>
      <c r="S141" s="18">
        <f>Settings!H$6+('10 Turn Avg Turnout'!$B141*(Settings!H$7+('10 Turn Avg Turnout'!$B141*Settings!H$8)))</f>
        <v>1071.2</v>
      </c>
      <c r="T141" s="18">
        <f>Settings!I$3+('10 Turn Avg Turnout'!$B141*(Settings!I$4+('10 Turn Avg Turnout'!$B141*Settings!I$5)))</f>
        <v>2142.4</v>
      </c>
      <c r="U141" s="18">
        <f>Settings!I$6+('10 Turn Avg Turnout'!$B141*(Settings!I$7+('10 Turn Avg Turnout'!$B141*Settings!I$8)))</f>
        <v>254.24000000000004</v>
      </c>
      <c r="V141" s="18">
        <f>Settings!J$3+('10 Turn Avg Turnout'!$B141*(Settings!J$4+('10 Turn Avg Turnout'!$B141*Settings!J$5)))</f>
        <v>2142.4</v>
      </c>
      <c r="W141" s="18">
        <f>Settings!J$6+('10 Turn Avg Turnout'!$B141*(Settings!J$7+('10 Turn Avg Turnout'!$B141*Settings!J$8)))</f>
        <v>1071.2</v>
      </c>
      <c r="X141" s="18">
        <f>Settings!K$3+('10 Turn Avg Turnout'!$B141*(Settings!K$4+('10 Turn Avg Turnout'!$B141*Settings!K$5)))</f>
        <v>2142.4</v>
      </c>
      <c r="Y141" s="18">
        <f>Settings!K$6+('10 Turn Avg Turnout'!$B141*(Settings!K$7+('10 Turn Avg Turnout'!$B141*Settings!K$8)))</f>
        <v>2092.4</v>
      </c>
      <c r="Z141" s="18">
        <f>Settings!L$3+('10 Turn Avg Turnout'!$B141*(Settings!L$4+('10 Turn Avg Turnout'!$B141*Settings!L$5)))</f>
        <v>6227.2</v>
      </c>
      <c r="AA141" s="18">
        <f>Settings!L$6+('10 Turn Avg Turnout'!$B141*(Settings!L$7+('10 Turn Avg Turnout'!$B141*Settings!L$8)))</f>
        <v>5156</v>
      </c>
      <c r="AB141" s="18">
        <f>Settings!M$3+('10 Turn Avg Turnout'!$B141*(Settings!M$4+('10 Turn Avg Turnout'!$B141*Settings!M$5)))</f>
        <v>10312</v>
      </c>
      <c r="AC141" s="18">
        <f>Settings!M$6+('10 Turn Avg Turnout'!$B141*(Settings!M$7+('10 Turn Avg Turnout'!$B141*Settings!M$8)))</f>
        <v>1071.2</v>
      </c>
      <c r="AD141" s="18">
        <f>Settings!N$3+('10 Turn Avg Turnout'!$B141*(Settings!N$4+('10 Turn Avg Turnout'!$B141*Settings!N$5)))</f>
        <v>10312</v>
      </c>
      <c r="AE141" s="18">
        <f>Settings!N$6+('10 Turn Avg Turnout'!$B141*(Settings!N$7+('10 Turn Avg Turnout'!$B141*Settings!N$8)))</f>
        <v>102170</v>
      </c>
      <c r="AF141" s="4"/>
    </row>
    <row r="142" spans="1:32" x14ac:dyDescent="0.25">
      <c r="A142" s="4"/>
      <c r="B142" s="8">
        <v>139</v>
      </c>
      <c r="C142" s="18">
        <f>AVERAGE(MAX(D141*(Settings!$C$15/Settings!$C$14),Settings!$C$16),C141,C140,C139,C138,C137,C136,C135,C134,C133)</f>
        <v>0.32961271797352115</v>
      </c>
      <c r="D142" s="18">
        <f t="shared" si="4"/>
        <v>808.57240839563019</v>
      </c>
      <c r="E142" s="18">
        <f>G142*C142</f>
        <v>38085.447591604374</v>
      </c>
      <c r="F142" s="18">
        <f t="shared" si="5"/>
        <v>38894.020000000004</v>
      </c>
      <c r="G142" s="18">
        <f t="shared" si="5"/>
        <v>115546.05</v>
      </c>
      <c r="H142" s="20">
        <f>Settings!C$3+('10 Turn Avg Turnout'!$B142*(Settings!C$4+('10 Turn Avg Turnout'!$B142*Settings!C$5)))</f>
        <v>307.11</v>
      </c>
      <c r="I142" s="18">
        <f>Settings!C$6+('10 Turn Avg Turnout'!$B142*(Settings!C$7+('10 Turn Avg Turnout'!$B142*Settings!C$8)))</f>
        <v>50</v>
      </c>
      <c r="J142" s="18">
        <f>Settings!D$3+('10 Turn Avg Turnout'!$B142*(Settings!D$4+('10 Turn Avg Turnout'!$B142*Settings!D$5)))</f>
        <v>307.11</v>
      </c>
      <c r="K142" s="18">
        <f>Settings!D$6+('10 Turn Avg Turnout'!$B142*(Settings!D$7+('10 Turn Avg Turnout'!$B142*Settings!D$8)))</f>
        <v>257.11</v>
      </c>
      <c r="L142" s="18">
        <f>Settings!E$3+('10 Turn Avg Turnout'!$B142*(Settings!E$4+('10 Turn Avg Turnout'!$B142*Settings!E$5)))</f>
        <v>1135.55</v>
      </c>
      <c r="M142" s="18">
        <f>Settings!E$6+('10 Turn Avg Turnout'!$B142*(Settings!E$7+('10 Turn Avg Turnout'!$B142*Settings!E$8)))</f>
        <v>50</v>
      </c>
      <c r="N142" s="18">
        <f>Settings!F$3+('10 Turn Avg Turnout'!$B142*(Settings!F$4+('10 Turn Avg Turnout'!$B142*Settings!F$5)))</f>
        <v>1135.55</v>
      </c>
      <c r="O142" s="18">
        <f>Settings!F$6+('10 Turn Avg Turnout'!$B142*(Settings!F$7+('10 Turn Avg Turnout'!$B142*Settings!F$8)))</f>
        <v>257.11</v>
      </c>
      <c r="P142" s="18">
        <f>Settings!G$3+('10 Turn Avg Turnout'!$B142*(Settings!G$4+('10 Turn Avg Turnout'!$B142*Settings!G$5)))</f>
        <v>1135.55</v>
      </c>
      <c r="Q142" s="18">
        <f>Settings!G$6+('10 Turn Avg Turnout'!$B142*(Settings!G$7+('10 Turn Avg Turnout'!$B142*Settings!G$8)))</f>
        <v>464.22000000000008</v>
      </c>
      <c r="R142" s="18">
        <f>Settings!H$3+('10 Turn Avg Turnout'!$B142*(Settings!H$4+('10 Turn Avg Turnout'!$B142*Settings!H$5)))</f>
        <v>1135.55</v>
      </c>
      <c r="S142" s="18">
        <f>Settings!H$6+('10 Turn Avg Turnout'!$B142*(Settings!H$7+('10 Turn Avg Turnout'!$B142*Settings!H$8)))</f>
        <v>1085.55</v>
      </c>
      <c r="T142" s="18">
        <f>Settings!I$3+('10 Turn Avg Turnout'!$B142*(Settings!I$4+('10 Turn Avg Turnout'!$B142*Settings!I$5)))</f>
        <v>2171.1</v>
      </c>
      <c r="U142" s="18">
        <f>Settings!I$6+('10 Turn Avg Turnout'!$B142*(Settings!I$7+('10 Turn Avg Turnout'!$B142*Settings!I$8)))</f>
        <v>257.11</v>
      </c>
      <c r="V142" s="18">
        <f>Settings!J$3+('10 Turn Avg Turnout'!$B142*(Settings!J$4+('10 Turn Avg Turnout'!$B142*Settings!J$5)))</f>
        <v>2171.1</v>
      </c>
      <c r="W142" s="18">
        <f>Settings!J$6+('10 Turn Avg Turnout'!$B142*(Settings!J$7+('10 Turn Avg Turnout'!$B142*Settings!J$8)))</f>
        <v>1085.55</v>
      </c>
      <c r="X142" s="18">
        <f>Settings!K$3+('10 Turn Avg Turnout'!$B142*(Settings!K$4+('10 Turn Avg Turnout'!$B142*Settings!K$5)))</f>
        <v>2171.1</v>
      </c>
      <c r="Y142" s="18">
        <f>Settings!K$6+('10 Turn Avg Turnout'!$B142*(Settings!K$7+('10 Turn Avg Turnout'!$B142*Settings!K$8)))</f>
        <v>2121.1</v>
      </c>
      <c r="Z142" s="18">
        <f>Settings!L$3+('10 Turn Avg Turnout'!$B142*(Settings!L$4+('10 Turn Avg Turnout'!$B142*Settings!L$5)))</f>
        <v>6313.2999999999993</v>
      </c>
      <c r="AA142" s="18">
        <f>Settings!L$6+('10 Turn Avg Turnout'!$B142*(Settings!L$7+('10 Turn Avg Turnout'!$B142*Settings!L$8)))</f>
        <v>5227.75</v>
      </c>
      <c r="AB142" s="18">
        <f>Settings!M$3+('10 Turn Avg Turnout'!$B142*(Settings!M$4+('10 Turn Avg Turnout'!$B142*Settings!M$5)))</f>
        <v>10455.5</v>
      </c>
      <c r="AC142" s="18">
        <f>Settings!M$6+('10 Turn Avg Turnout'!$B142*(Settings!M$7+('10 Turn Avg Turnout'!$B142*Settings!M$8)))</f>
        <v>1085.55</v>
      </c>
      <c r="AD142" s="18">
        <f>Settings!N$3+('10 Turn Avg Turnout'!$B142*(Settings!N$4+('10 Turn Avg Turnout'!$B142*Settings!N$5)))</f>
        <v>10455.5</v>
      </c>
      <c r="AE142" s="18">
        <f>Settings!N$6+('10 Turn Avg Turnout'!$B142*(Settings!N$7+('10 Turn Avg Turnout'!$B142*Settings!N$8)))</f>
        <v>103605</v>
      </c>
      <c r="AF142" s="4"/>
    </row>
    <row r="143" spans="1:32" x14ac:dyDescent="0.25">
      <c r="A143" s="4"/>
      <c r="B143" s="8">
        <v>140</v>
      </c>
      <c r="C143" s="18">
        <f>AVERAGE(MAX(D142*(Settings!$C$15/Settings!$C$14),Settings!$C$16),C142,C141,C140,C139,C138,C137,C136,C135,C134)</f>
        <v>0.31565034889283755</v>
      </c>
      <c r="D143" s="18">
        <f t="shared" si="4"/>
        <v>2441.5616272040788</v>
      </c>
      <c r="E143" s="18">
        <f>G143*C143</f>
        <v>36978.438372795921</v>
      </c>
      <c r="F143" s="18">
        <f t="shared" si="5"/>
        <v>39420</v>
      </c>
      <c r="G143" s="18">
        <f t="shared" si="5"/>
        <v>117150</v>
      </c>
      <c r="H143" s="20">
        <f>Settings!C$3+('10 Turn Avg Turnout'!$B143*(Settings!C$4+('10 Turn Avg Turnout'!$B143*Settings!C$5)))</f>
        <v>310</v>
      </c>
      <c r="I143" s="18">
        <f>Settings!C$6+('10 Turn Avg Turnout'!$B143*(Settings!C$7+('10 Turn Avg Turnout'!$B143*Settings!C$8)))</f>
        <v>50</v>
      </c>
      <c r="J143" s="18">
        <f>Settings!D$3+('10 Turn Avg Turnout'!$B143*(Settings!D$4+('10 Turn Avg Turnout'!$B143*Settings!D$5)))</f>
        <v>310</v>
      </c>
      <c r="K143" s="18">
        <f>Settings!D$6+('10 Turn Avg Turnout'!$B143*(Settings!D$7+('10 Turn Avg Turnout'!$B143*Settings!D$8)))</f>
        <v>260</v>
      </c>
      <c r="L143" s="18">
        <f>Settings!E$3+('10 Turn Avg Turnout'!$B143*(Settings!E$4+('10 Turn Avg Turnout'!$B143*Settings!E$5)))</f>
        <v>1150</v>
      </c>
      <c r="M143" s="18">
        <f>Settings!E$6+('10 Turn Avg Turnout'!$B143*(Settings!E$7+('10 Turn Avg Turnout'!$B143*Settings!E$8)))</f>
        <v>50</v>
      </c>
      <c r="N143" s="18">
        <f>Settings!F$3+('10 Turn Avg Turnout'!$B143*(Settings!F$4+('10 Turn Avg Turnout'!$B143*Settings!F$5)))</f>
        <v>1150</v>
      </c>
      <c r="O143" s="18">
        <f>Settings!F$6+('10 Turn Avg Turnout'!$B143*(Settings!F$7+('10 Turn Avg Turnout'!$B143*Settings!F$8)))</f>
        <v>260</v>
      </c>
      <c r="P143" s="18">
        <f>Settings!G$3+('10 Turn Avg Turnout'!$B143*(Settings!G$4+('10 Turn Avg Turnout'!$B143*Settings!G$5)))</f>
        <v>1150</v>
      </c>
      <c r="Q143" s="18">
        <f>Settings!G$6+('10 Turn Avg Turnout'!$B143*(Settings!G$7+('10 Turn Avg Turnout'!$B143*Settings!G$8)))</f>
        <v>470.00000000000006</v>
      </c>
      <c r="R143" s="18">
        <f>Settings!H$3+('10 Turn Avg Turnout'!$B143*(Settings!H$4+('10 Turn Avg Turnout'!$B143*Settings!H$5)))</f>
        <v>1150</v>
      </c>
      <c r="S143" s="18">
        <f>Settings!H$6+('10 Turn Avg Turnout'!$B143*(Settings!H$7+('10 Turn Avg Turnout'!$B143*Settings!H$8)))</f>
        <v>1100</v>
      </c>
      <c r="T143" s="18">
        <f>Settings!I$3+('10 Turn Avg Turnout'!$B143*(Settings!I$4+('10 Turn Avg Turnout'!$B143*Settings!I$5)))</f>
        <v>2200</v>
      </c>
      <c r="U143" s="18">
        <f>Settings!I$6+('10 Turn Avg Turnout'!$B143*(Settings!I$7+('10 Turn Avg Turnout'!$B143*Settings!I$8)))</f>
        <v>260</v>
      </c>
      <c r="V143" s="18">
        <f>Settings!J$3+('10 Turn Avg Turnout'!$B143*(Settings!J$4+('10 Turn Avg Turnout'!$B143*Settings!J$5)))</f>
        <v>2200</v>
      </c>
      <c r="W143" s="18">
        <f>Settings!J$6+('10 Turn Avg Turnout'!$B143*(Settings!J$7+('10 Turn Avg Turnout'!$B143*Settings!J$8)))</f>
        <v>1100</v>
      </c>
      <c r="X143" s="18">
        <f>Settings!K$3+('10 Turn Avg Turnout'!$B143*(Settings!K$4+('10 Turn Avg Turnout'!$B143*Settings!K$5)))</f>
        <v>2200</v>
      </c>
      <c r="Y143" s="18">
        <f>Settings!K$6+('10 Turn Avg Turnout'!$B143*(Settings!K$7+('10 Turn Avg Turnout'!$B143*Settings!K$8)))</f>
        <v>2150</v>
      </c>
      <c r="Z143" s="18">
        <f>Settings!L$3+('10 Turn Avg Turnout'!$B143*(Settings!L$4+('10 Turn Avg Turnout'!$B143*Settings!L$5)))</f>
        <v>6400</v>
      </c>
      <c r="AA143" s="18">
        <f>Settings!L$6+('10 Turn Avg Turnout'!$B143*(Settings!L$7+('10 Turn Avg Turnout'!$B143*Settings!L$8)))</f>
        <v>5300</v>
      </c>
      <c r="AB143" s="18">
        <f>Settings!M$3+('10 Turn Avg Turnout'!$B143*(Settings!M$4+('10 Turn Avg Turnout'!$B143*Settings!M$5)))</f>
        <v>10600</v>
      </c>
      <c r="AC143" s="18">
        <f>Settings!M$6+('10 Turn Avg Turnout'!$B143*(Settings!M$7+('10 Turn Avg Turnout'!$B143*Settings!M$8)))</f>
        <v>1100</v>
      </c>
      <c r="AD143" s="18">
        <f>Settings!N$3+('10 Turn Avg Turnout'!$B143*(Settings!N$4+('10 Turn Avg Turnout'!$B143*Settings!N$5)))</f>
        <v>10600</v>
      </c>
      <c r="AE143" s="18">
        <f>Settings!N$6+('10 Turn Avg Turnout'!$B143*(Settings!N$7+('10 Turn Avg Turnout'!$B143*Settings!N$8)))</f>
        <v>105050</v>
      </c>
      <c r="AF143" s="4"/>
    </row>
    <row r="144" spans="1:32" x14ac:dyDescent="0.25">
      <c r="A144" s="4"/>
      <c r="B144" s="8">
        <v>141</v>
      </c>
      <c r="C144" s="18">
        <f>AVERAGE(MAX(D143*(Settings!$C$15/Settings!$C$14),Settings!$C$16),C143,C142,C141,C140,C139,C138,C137,C136,C135)</f>
        <v>0.32991306130816211</v>
      </c>
      <c r="D144" s="18">
        <f t="shared" si="4"/>
        <v>767.4787780830593</v>
      </c>
      <c r="E144" s="18">
        <f>G144*C144</f>
        <v>39182.141221916943</v>
      </c>
      <c r="F144" s="18">
        <f t="shared" si="5"/>
        <v>39949.620000000003</v>
      </c>
      <c r="G144" s="18">
        <f t="shared" si="5"/>
        <v>118765.05</v>
      </c>
      <c r="H144" s="20">
        <f>Settings!C$3+('10 Turn Avg Turnout'!$B144*(Settings!C$4+('10 Turn Avg Turnout'!$B144*Settings!C$5)))</f>
        <v>312.90999999999997</v>
      </c>
      <c r="I144" s="18">
        <f>Settings!C$6+('10 Turn Avg Turnout'!$B144*(Settings!C$7+('10 Turn Avg Turnout'!$B144*Settings!C$8)))</f>
        <v>50</v>
      </c>
      <c r="J144" s="18">
        <f>Settings!D$3+('10 Turn Avg Turnout'!$B144*(Settings!D$4+('10 Turn Avg Turnout'!$B144*Settings!D$5)))</f>
        <v>312.90999999999997</v>
      </c>
      <c r="K144" s="18">
        <f>Settings!D$6+('10 Turn Avg Turnout'!$B144*(Settings!D$7+('10 Turn Avg Turnout'!$B144*Settings!D$8)))</f>
        <v>262.90999999999997</v>
      </c>
      <c r="L144" s="18">
        <f>Settings!E$3+('10 Turn Avg Turnout'!$B144*(Settings!E$4+('10 Turn Avg Turnout'!$B144*Settings!E$5)))</f>
        <v>1164.5500000000002</v>
      </c>
      <c r="M144" s="18">
        <f>Settings!E$6+('10 Turn Avg Turnout'!$B144*(Settings!E$7+('10 Turn Avg Turnout'!$B144*Settings!E$8)))</f>
        <v>50</v>
      </c>
      <c r="N144" s="18">
        <f>Settings!F$3+('10 Turn Avg Turnout'!$B144*(Settings!F$4+('10 Turn Avg Turnout'!$B144*Settings!F$5)))</f>
        <v>1164.5500000000002</v>
      </c>
      <c r="O144" s="18">
        <f>Settings!F$6+('10 Turn Avg Turnout'!$B144*(Settings!F$7+('10 Turn Avg Turnout'!$B144*Settings!F$8)))</f>
        <v>262.90999999999997</v>
      </c>
      <c r="P144" s="18">
        <f>Settings!G$3+('10 Turn Avg Turnout'!$B144*(Settings!G$4+('10 Turn Avg Turnout'!$B144*Settings!G$5)))</f>
        <v>1164.5500000000002</v>
      </c>
      <c r="Q144" s="18">
        <f>Settings!G$6+('10 Turn Avg Turnout'!$B144*(Settings!G$7+('10 Turn Avg Turnout'!$B144*Settings!G$8)))</f>
        <v>475.82</v>
      </c>
      <c r="R144" s="18">
        <f>Settings!H$3+('10 Turn Avg Turnout'!$B144*(Settings!H$4+('10 Turn Avg Turnout'!$B144*Settings!H$5)))</f>
        <v>1164.5500000000002</v>
      </c>
      <c r="S144" s="18">
        <f>Settings!H$6+('10 Turn Avg Turnout'!$B144*(Settings!H$7+('10 Turn Avg Turnout'!$B144*Settings!H$8)))</f>
        <v>1114.5500000000002</v>
      </c>
      <c r="T144" s="18">
        <f>Settings!I$3+('10 Turn Avg Turnout'!$B144*(Settings!I$4+('10 Turn Avg Turnout'!$B144*Settings!I$5)))</f>
        <v>2229.1000000000004</v>
      </c>
      <c r="U144" s="18">
        <f>Settings!I$6+('10 Turn Avg Turnout'!$B144*(Settings!I$7+('10 Turn Avg Turnout'!$B144*Settings!I$8)))</f>
        <v>262.90999999999997</v>
      </c>
      <c r="V144" s="18">
        <f>Settings!J$3+('10 Turn Avg Turnout'!$B144*(Settings!J$4+('10 Turn Avg Turnout'!$B144*Settings!J$5)))</f>
        <v>2229.1000000000004</v>
      </c>
      <c r="W144" s="18">
        <f>Settings!J$6+('10 Turn Avg Turnout'!$B144*(Settings!J$7+('10 Turn Avg Turnout'!$B144*Settings!J$8)))</f>
        <v>1114.5500000000002</v>
      </c>
      <c r="X144" s="18">
        <f>Settings!K$3+('10 Turn Avg Turnout'!$B144*(Settings!K$4+('10 Turn Avg Turnout'!$B144*Settings!K$5)))</f>
        <v>2229.1000000000004</v>
      </c>
      <c r="Y144" s="18">
        <f>Settings!K$6+('10 Turn Avg Turnout'!$B144*(Settings!K$7+('10 Turn Avg Turnout'!$B144*Settings!K$8)))</f>
        <v>2179.1000000000004</v>
      </c>
      <c r="Z144" s="18">
        <f>Settings!L$3+('10 Turn Avg Turnout'!$B144*(Settings!L$4+('10 Turn Avg Turnout'!$B144*Settings!L$5)))</f>
        <v>6487.2999999999993</v>
      </c>
      <c r="AA144" s="18">
        <f>Settings!L$6+('10 Turn Avg Turnout'!$B144*(Settings!L$7+('10 Turn Avg Turnout'!$B144*Settings!L$8)))</f>
        <v>5372.75</v>
      </c>
      <c r="AB144" s="18">
        <f>Settings!M$3+('10 Turn Avg Turnout'!$B144*(Settings!M$4+('10 Turn Avg Turnout'!$B144*Settings!M$5)))</f>
        <v>10745.5</v>
      </c>
      <c r="AC144" s="18">
        <f>Settings!M$6+('10 Turn Avg Turnout'!$B144*(Settings!M$7+('10 Turn Avg Turnout'!$B144*Settings!M$8)))</f>
        <v>1114.5500000000002</v>
      </c>
      <c r="AD144" s="18">
        <f>Settings!N$3+('10 Turn Avg Turnout'!$B144*(Settings!N$4+('10 Turn Avg Turnout'!$B144*Settings!N$5)))</f>
        <v>10745.5</v>
      </c>
      <c r="AE144" s="18">
        <f>Settings!N$6+('10 Turn Avg Turnout'!$B144*(Settings!N$7+('10 Turn Avg Turnout'!$B144*Settings!N$8)))</f>
        <v>106505</v>
      </c>
      <c r="AF144" s="4"/>
    </row>
    <row r="145" spans="1:32" x14ac:dyDescent="0.25">
      <c r="A145" s="4"/>
      <c r="B145" s="8">
        <v>142</v>
      </c>
      <c r="C145" s="18">
        <f>AVERAGE(MAX(D144*(Settings!$C$15/Settings!$C$14),Settings!$C$16),C144,C143,C142,C141,C140,C139,C138,C137,C136)</f>
        <v>0.31593669284422188</v>
      </c>
      <c r="D145" s="18">
        <f t="shared" si="4"/>
        <v>2446.8824244527132</v>
      </c>
      <c r="E145" s="18">
        <f>G145*C145</f>
        <v>38035.997575547284</v>
      </c>
      <c r="F145" s="18">
        <f t="shared" si="5"/>
        <v>40482.879999999997</v>
      </c>
      <c r="G145" s="18">
        <f t="shared" si="5"/>
        <v>120391.2</v>
      </c>
      <c r="H145" s="20">
        <f>Settings!C$3+('10 Turn Avg Turnout'!$B145*(Settings!C$4+('10 Turn Avg Turnout'!$B145*Settings!C$5)))</f>
        <v>315.84000000000003</v>
      </c>
      <c r="I145" s="18">
        <f>Settings!C$6+('10 Turn Avg Turnout'!$B145*(Settings!C$7+('10 Turn Avg Turnout'!$B145*Settings!C$8)))</f>
        <v>50</v>
      </c>
      <c r="J145" s="18">
        <f>Settings!D$3+('10 Turn Avg Turnout'!$B145*(Settings!D$4+('10 Turn Avg Turnout'!$B145*Settings!D$5)))</f>
        <v>315.84000000000003</v>
      </c>
      <c r="K145" s="18">
        <f>Settings!D$6+('10 Turn Avg Turnout'!$B145*(Settings!D$7+('10 Turn Avg Turnout'!$B145*Settings!D$8)))</f>
        <v>265.84000000000003</v>
      </c>
      <c r="L145" s="18">
        <f>Settings!E$3+('10 Turn Avg Turnout'!$B145*(Settings!E$4+('10 Turn Avg Turnout'!$B145*Settings!E$5)))</f>
        <v>1179.2</v>
      </c>
      <c r="M145" s="18">
        <f>Settings!E$6+('10 Turn Avg Turnout'!$B145*(Settings!E$7+('10 Turn Avg Turnout'!$B145*Settings!E$8)))</f>
        <v>50</v>
      </c>
      <c r="N145" s="18">
        <f>Settings!F$3+('10 Turn Avg Turnout'!$B145*(Settings!F$4+('10 Turn Avg Turnout'!$B145*Settings!F$5)))</f>
        <v>1179.2</v>
      </c>
      <c r="O145" s="18">
        <f>Settings!F$6+('10 Turn Avg Turnout'!$B145*(Settings!F$7+('10 Turn Avg Turnout'!$B145*Settings!F$8)))</f>
        <v>265.84000000000003</v>
      </c>
      <c r="P145" s="18">
        <f>Settings!G$3+('10 Turn Avg Turnout'!$B145*(Settings!G$4+('10 Turn Avg Turnout'!$B145*Settings!G$5)))</f>
        <v>1179.2</v>
      </c>
      <c r="Q145" s="18">
        <f>Settings!G$6+('10 Turn Avg Turnout'!$B145*(Settings!G$7+('10 Turn Avg Turnout'!$B145*Settings!G$8)))</f>
        <v>481.68</v>
      </c>
      <c r="R145" s="18">
        <f>Settings!H$3+('10 Turn Avg Turnout'!$B145*(Settings!H$4+('10 Turn Avg Turnout'!$B145*Settings!H$5)))</f>
        <v>1179.2</v>
      </c>
      <c r="S145" s="18">
        <f>Settings!H$6+('10 Turn Avg Turnout'!$B145*(Settings!H$7+('10 Turn Avg Turnout'!$B145*Settings!H$8)))</f>
        <v>1129.2</v>
      </c>
      <c r="T145" s="18">
        <f>Settings!I$3+('10 Turn Avg Turnout'!$B145*(Settings!I$4+('10 Turn Avg Turnout'!$B145*Settings!I$5)))</f>
        <v>2258.4</v>
      </c>
      <c r="U145" s="18">
        <f>Settings!I$6+('10 Turn Avg Turnout'!$B145*(Settings!I$7+('10 Turn Avg Turnout'!$B145*Settings!I$8)))</f>
        <v>265.84000000000003</v>
      </c>
      <c r="V145" s="18">
        <f>Settings!J$3+('10 Turn Avg Turnout'!$B145*(Settings!J$4+('10 Turn Avg Turnout'!$B145*Settings!J$5)))</f>
        <v>2258.4</v>
      </c>
      <c r="W145" s="18">
        <f>Settings!J$6+('10 Turn Avg Turnout'!$B145*(Settings!J$7+('10 Turn Avg Turnout'!$B145*Settings!J$8)))</f>
        <v>1129.2</v>
      </c>
      <c r="X145" s="18">
        <f>Settings!K$3+('10 Turn Avg Turnout'!$B145*(Settings!K$4+('10 Turn Avg Turnout'!$B145*Settings!K$5)))</f>
        <v>2258.4</v>
      </c>
      <c r="Y145" s="18">
        <f>Settings!K$6+('10 Turn Avg Turnout'!$B145*(Settings!K$7+('10 Turn Avg Turnout'!$B145*Settings!K$8)))</f>
        <v>2208.4</v>
      </c>
      <c r="Z145" s="18">
        <f>Settings!L$3+('10 Turn Avg Turnout'!$B145*(Settings!L$4+('10 Turn Avg Turnout'!$B145*Settings!L$5)))</f>
        <v>6575.2</v>
      </c>
      <c r="AA145" s="18">
        <f>Settings!L$6+('10 Turn Avg Turnout'!$B145*(Settings!L$7+('10 Turn Avg Turnout'!$B145*Settings!L$8)))</f>
        <v>5446</v>
      </c>
      <c r="AB145" s="18">
        <f>Settings!M$3+('10 Turn Avg Turnout'!$B145*(Settings!M$4+('10 Turn Avg Turnout'!$B145*Settings!M$5)))</f>
        <v>10892</v>
      </c>
      <c r="AC145" s="18">
        <f>Settings!M$6+('10 Turn Avg Turnout'!$B145*(Settings!M$7+('10 Turn Avg Turnout'!$B145*Settings!M$8)))</f>
        <v>1129.2</v>
      </c>
      <c r="AD145" s="18">
        <f>Settings!N$3+('10 Turn Avg Turnout'!$B145*(Settings!N$4+('10 Turn Avg Turnout'!$B145*Settings!N$5)))</f>
        <v>10892</v>
      </c>
      <c r="AE145" s="18">
        <f>Settings!N$6+('10 Turn Avg Turnout'!$B145*(Settings!N$7+('10 Turn Avg Turnout'!$B145*Settings!N$8)))</f>
        <v>107970</v>
      </c>
      <c r="AF145" s="4"/>
    </row>
    <row r="146" spans="1:32" x14ac:dyDescent="0.25">
      <c r="A146" s="4"/>
      <c r="B146" s="8">
        <v>143</v>
      </c>
      <c r="C146" s="18">
        <f>AVERAGE(MAX(D145*(Settings!$C$15/Settings!$C$14),Settings!$C$16),C145,C144,C143,C142,C141,C140,C139,C138,C137)</f>
        <v>0.33028061495229377</v>
      </c>
      <c r="D146" s="18">
        <f t="shared" si="4"/>
        <v>716.1484923247699</v>
      </c>
      <c r="E146" s="18">
        <f>G146*C146</f>
        <v>40303.631507675229</v>
      </c>
      <c r="F146" s="18">
        <f t="shared" si="5"/>
        <v>41019.78</v>
      </c>
      <c r="G146" s="18">
        <f t="shared" si="5"/>
        <v>122028.45</v>
      </c>
      <c r="H146" s="20">
        <f>Settings!C$3+('10 Turn Avg Turnout'!$B146*(Settings!C$4+('10 Turn Avg Turnout'!$B146*Settings!C$5)))</f>
        <v>318.78999999999996</v>
      </c>
      <c r="I146" s="18">
        <f>Settings!C$6+('10 Turn Avg Turnout'!$B146*(Settings!C$7+('10 Turn Avg Turnout'!$B146*Settings!C$8)))</f>
        <v>50</v>
      </c>
      <c r="J146" s="18">
        <f>Settings!D$3+('10 Turn Avg Turnout'!$B146*(Settings!D$4+('10 Turn Avg Turnout'!$B146*Settings!D$5)))</f>
        <v>318.78999999999996</v>
      </c>
      <c r="K146" s="18">
        <f>Settings!D$6+('10 Turn Avg Turnout'!$B146*(Settings!D$7+('10 Turn Avg Turnout'!$B146*Settings!D$8)))</f>
        <v>268.78999999999996</v>
      </c>
      <c r="L146" s="18">
        <f>Settings!E$3+('10 Turn Avg Turnout'!$B146*(Settings!E$4+('10 Turn Avg Turnout'!$B146*Settings!E$5)))</f>
        <v>1193.95</v>
      </c>
      <c r="M146" s="18">
        <f>Settings!E$6+('10 Turn Avg Turnout'!$B146*(Settings!E$7+('10 Turn Avg Turnout'!$B146*Settings!E$8)))</f>
        <v>50</v>
      </c>
      <c r="N146" s="18">
        <f>Settings!F$3+('10 Turn Avg Turnout'!$B146*(Settings!F$4+('10 Turn Avg Turnout'!$B146*Settings!F$5)))</f>
        <v>1193.95</v>
      </c>
      <c r="O146" s="18">
        <f>Settings!F$6+('10 Turn Avg Turnout'!$B146*(Settings!F$7+('10 Turn Avg Turnout'!$B146*Settings!F$8)))</f>
        <v>268.78999999999996</v>
      </c>
      <c r="P146" s="18">
        <f>Settings!G$3+('10 Turn Avg Turnout'!$B146*(Settings!G$4+('10 Turn Avg Turnout'!$B146*Settings!G$5)))</f>
        <v>1193.95</v>
      </c>
      <c r="Q146" s="18">
        <f>Settings!G$6+('10 Turn Avg Turnout'!$B146*(Settings!G$7+('10 Turn Avg Turnout'!$B146*Settings!G$8)))</f>
        <v>487.58</v>
      </c>
      <c r="R146" s="18">
        <f>Settings!H$3+('10 Turn Avg Turnout'!$B146*(Settings!H$4+('10 Turn Avg Turnout'!$B146*Settings!H$5)))</f>
        <v>1193.95</v>
      </c>
      <c r="S146" s="18">
        <f>Settings!H$6+('10 Turn Avg Turnout'!$B146*(Settings!H$7+('10 Turn Avg Turnout'!$B146*Settings!H$8)))</f>
        <v>1143.95</v>
      </c>
      <c r="T146" s="18">
        <f>Settings!I$3+('10 Turn Avg Turnout'!$B146*(Settings!I$4+('10 Turn Avg Turnout'!$B146*Settings!I$5)))</f>
        <v>2287.9</v>
      </c>
      <c r="U146" s="18">
        <f>Settings!I$6+('10 Turn Avg Turnout'!$B146*(Settings!I$7+('10 Turn Avg Turnout'!$B146*Settings!I$8)))</f>
        <v>268.78999999999996</v>
      </c>
      <c r="V146" s="18">
        <f>Settings!J$3+('10 Turn Avg Turnout'!$B146*(Settings!J$4+('10 Turn Avg Turnout'!$B146*Settings!J$5)))</f>
        <v>2287.9</v>
      </c>
      <c r="W146" s="18">
        <f>Settings!J$6+('10 Turn Avg Turnout'!$B146*(Settings!J$7+('10 Turn Avg Turnout'!$B146*Settings!J$8)))</f>
        <v>1143.95</v>
      </c>
      <c r="X146" s="18">
        <f>Settings!K$3+('10 Turn Avg Turnout'!$B146*(Settings!K$4+('10 Turn Avg Turnout'!$B146*Settings!K$5)))</f>
        <v>2287.9</v>
      </c>
      <c r="Y146" s="18">
        <f>Settings!K$6+('10 Turn Avg Turnout'!$B146*(Settings!K$7+('10 Turn Avg Turnout'!$B146*Settings!K$8)))</f>
        <v>2237.9</v>
      </c>
      <c r="Z146" s="18">
        <f>Settings!L$3+('10 Turn Avg Turnout'!$B146*(Settings!L$4+('10 Turn Avg Turnout'!$B146*Settings!L$5)))</f>
        <v>6663.7</v>
      </c>
      <c r="AA146" s="18">
        <f>Settings!L$6+('10 Turn Avg Turnout'!$B146*(Settings!L$7+('10 Turn Avg Turnout'!$B146*Settings!L$8)))</f>
        <v>5519.75</v>
      </c>
      <c r="AB146" s="18">
        <f>Settings!M$3+('10 Turn Avg Turnout'!$B146*(Settings!M$4+('10 Turn Avg Turnout'!$B146*Settings!M$5)))</f>
        <v>11039.5</v>
      </c>
      <c r="AC146" s="18">
        <f>Settings!M$6+('10 Turn Avg Turnout'!$B146*(Settings!M$7+('10 Turn Avg Turnout'!$B146*Settings!M$8)))</f>
        <v>1143.95</v>
      </c>
      <c r="AD146" s="18">
        <f>Settings!N$3+('10 Turn Avg Turnout'!$B146*(Settings!N$4+('10 Turn Avg Turnout'!$B146*Settings!N$5)))</f>
        <v>11039.5</v>
      </c>
      <c r="AE146" s="18">
        <f>Settings!N$6+('10 Turn Avg Turnout'!$B146*(Settings!N$7+('10 Turn Avg Turnout'!$B146*Settings!N$8)))</f>
        <v>109445</v>
      </c>
      <c r="AF146" s="4"/>
    </row>
    <row r="147" spans="1:32" x14ac:dyDescent="0.25">
      <c r="A147" s="4"/>
      <c r="B147" s="8">
        <v>144</v>
      </c>
      <c r="C147" s="18">
        <f>AVERAGE(MAX(D146*(Settings!$C$15/Settings!$C$14),Settings!$C$16),C146,C145,C144,C143,C142,C141,C140,C139,C138)</f>
        <v>0.31618140251150473</v>
      </c>
      <c r="D147" s="18">
        <f t="shared" si="4"/>
        <v>2456.0159178651302</v>
      </c>
      <c r="E147" s="18">
        <f>G147*C147</f>
        <v>39104.30408213487</v>
      </c>
      <c r="F147" s="18">
        <f t="shared" si="5"/>
        <v>41560.32</v>
      </c>
      <c r="G147" s="18">
        <f t="shared" si="5"/>
        <v>123676.8</v>
      </c>
      <c r="H147" s="20">
        <f>Settings!C$3+('10 Turn Avg Turnout'!$B147*(Settings!C$4+('10 Turn Avg Turnout'!$B147*Settings!C$5)))</f>
        <v>321.76</v>
      </c>
      <c r="I147" s="18">
        <f>Settings!C$6+('10 Turn Avg Turnout'!$B147*(Settings!C$7+('10 Turn Avg Turnout'!$B147*Settings!C$8)))</f>
        <v>50</v>
      </c>
      <c r="J147" s="18">
        <f>Settings!D$3+('10 Turn Avg Turnout'!$B147*(Settings!D$4+('10 Turn Avg Turnout'!$B147*Settings!D$5)))</f>
        <v>321.76</v>
      </c>
      <c r="K147" s="18">
        <f>Settings!D$6+('10 Turn Avg Turnout'!$B147*(Settings!D$7+('10 Turn Avg Turnout'!$B147*Settings!D$8)))</f>
        <v>271.76</v>
      </c>
      <c r="L147" s="18">
        <f>Settings!E$3+('10 Turn Avg Turnout'!$B147*(Settings!E$4+('10 Turn Avg Turnout'!$B147*Settings!E$5)))</f>
        <v>1208.8</v>
      </c>
      <c r="M147" s="18">
        <f>Settings!E$6+('10 Turn Avg Turnout'!$B147*(Settings!E$7+('10 Turn Avg Turnout'!$B147*Settings!E$8)))</f>
        <v>50</v>
      </c>
      <c r="N147" s="18">
        <f>Settings!F$3+('10 Turn Avg Turnout'!$B147*(Settings!F$4+('10 Turn Avg Turnout'!$B147*Settings!F$5)))</f>
        <v>1208.8</v>
      </c>
      <c r="O147" s="18">
        <f>Settings!F$6+('10 Turn Avg Turnout'!$B147*(Settings!F$7+('10 Turn Avg Turnout'!$B147*Settings!F$8)))</f>
        <v>271.76</v>
      </c>
      <c r="P147" s="18">
        <f>Settings!G$3+('10 Turn Avg Turnout'!$B147*(Settings!G$4+('10 Turn Avg Turnout'!$B147*Settings!G$5)))</f>
        <v>1208.8</v>
      </c>
      <c r="Q147" s="18">
        <f>Settings!G$6+('10 Turn Avg Turnout'!$B147*(Settings!G$7+('10 Turn Avg Turnout'!$B147*Settings!G$8)))</f>
        <v>493.52</v>
      </c>
      <c r="R147" s="18">
        <f>Settings!H$3+('10 Turn Avg Turnout'!$B147*(Settings!H$4+('10 Turn Avg Turnout'!$B147*Settings!H$5)))</f>
        <v>1208.8</v>
      </c>
      <c r="S147" s="18">
        <f>Settings!H$6+('10 Turn Avg Turnout'!$B147*(Settings!H$7+('10 Turn Avg Turnout'!$B147*Settings!H$8)))</f>
        <v>1158.8</v>
      </c>
      <c r="T147" s="18">
        <f>Settings!I$3+('10 Turn Avg Turnout'!$B147*(Settings!I$4+('10 Turn Avg Turnout'!$B147*Settings!I$5)))</f>
        <v>2317.6</v>
      </c>
      <c r="U147" s="18">
        <f>Settings!I$6+('10 Turn Avg Turnout'!$B147*(Settings!I$7+('10 Turn Avg Turnout'!$B147*Settings!I$8)))</f>
        <v>271.76</v>
      </c>
      <c r="V147" s="18">
        <f>Settings!J$3+('10 Turn Avg Turnout'!$B147*(Settings!J$4+('10 Turn Avg Turnout'!$B147*Settings!J$5)))</f>
        <v>2317.6</v>
      </c>
      <c r="W147" s="18">
        <f>Settings!J$6+('10 Turn Avg Turnout'!$B147*(Settings!J$7+('10 Turn Avg Turnout'!$B147*Settings!J$8)))</f>
        <v>1158.8</v>
      </c>
      <c r="X147" s="18">
        <f>Settings!K$3+('10 Turn Avg Turnout'!$B147*(Settings!K$4+('10 Turn Avg Turnout'!$B147*Settings!K$5)))</f>
        <v>2317.6</v>
      </c>
      <c r="Y147" s="18">
        <f>Settings!K$6+('10 Turn Avg Turnout'!$B147*(Settings!K$7+('10 Turn Avg Turnout'!$B147*Settings!K$8)))</f>
        <v>2267.6</v>
      </c>
      <c r="Z147" s="18">
        <f>Settings!L$3+('10 Turn Avg Turnout'!$B147*(Settings!L$4+('10 Turn Avg Turnout'!$B147*Settings!L$5)))</f>
        <v>6752.7999999999993</v>
      </c>
      <c r="AA147" s="18">
        <f>Settings!L$6+('10 Turn Avg Turnout'!$B147*(Settings!L$7+('10 Turn Avg Turnout'!$B147*Settings!L$8)))</f>
        <v>5594</v>
      </c>
      <c r="AB147" s="18">
        <f>Settings!M$3+('10 Turn Avg Turnout'!$B147*(Settings!M$4+('10 Turn Avg Turnout'!$B147*Settings!M$5)))</f>
        <v>11188</v>
      </c>
      <c r="AC147" s="18">
        <f>Settings!M$6+('10 Turn Avg Turnout'!$B147*(Settings!M$7+('10 Turn Avg Turnout'!$B147*Settings!M$8)))</f>
        <v>1158.8</v>
      </c>
      <c r="AD147" s="18">
        <f>Settings!N$3+('10 Turn Avg Turnout'!$B147*(Settings!N$4+('10 Turn Avg Turnout'!$B147*Settings!N$5)))</f>
        <v>11188</v>
      </c>
      <c r="AE147" s="18">
        <f>Settings!N$6+('10 Turn Avg Turnout'!$B147*(Settings!N$7+('10 Turn Avg Turnout'!$B147*Settings!N$8)))</f>
        <v>110930</v>
      </c>
      <c r="AF147" s="4"/>
    </row>
    <row r="148" spans="1:32" x14ac:dyDescent="0.25">
      <c r="A148" s="4"/>
      <c r="B148" s="8">
        <v>145</v>
      </c>
      <c r="C148" s="18">
        <f>AVERAGE(MAX(D147*(Settings!$C$15/Settings!$C$14),Settings!$C$16),C147,C146,C145,C144,C143,C142,C141,C140,C139)</f>
        <v>0.33068487990144918</v>
      </c>
      <c r="D148" s="18">
        <f t="shared" si="4"/>
        <v>657.69722145199194</v>
      </c>
      <c r="E148" s="18">
        <f>G148*C148</f>
        <v>41446.802778548008</v>
      </c>
      <c r="F148" s="18">
        <f t="shared" si="5"/>
        <v>42104.5</v>
      </c>
      <c r="G148" s="18">
        <f t="shared" si="5"/>
        <v>125336.25</v>
      </c>
      <c r="H148" s="20">
        <f>Settings!C$3+('10 Turn Avg Turnout'!$B148*(Settings!C$4+('10 Turn Avg Turnout'!$B148*Settings!C$5)))</f>
        <v>324.75</v>
      </c>
      <c r="I148" s="18">
        <f>Settings!C$6+('10 Turn Avg Turnout'!$B148*(Settings!C$7+('10 Turn Avg Turnout'!$B148*Settings!C$8)))</f>
        <v>50</v>
      </c>
      <c r="J148" s="18">
        <f>Settings!D$3+('10 Turn Avg Turnout'!$B148*(Settings!D$4+('10 Turn Avg Turnout'!$B148*Settings!D$5)))</f>
        <v>324.75</v>
      </c>
      <c r="K148" s="18">
        <f>Settings!D$6+('10 Turn Avg Turnout'!$B148*(Settings!D$7+('10 Turn Avg Turnout'!$B148*Settings!D$8)))</f>
        <v>274.75</v>
      </c>
      <c r="L148" s="18">
        <f>Settings!E$3+('10 Turn Avg Turnout'!$B148*(Settings!E$4+('10 Turn Avg Turnout'!$B148*Settings!E$5)))</f>
        <v>1223.75</v>
      </c>
      <c r="M148" s="18">
        <f>Settings!E$6+('10 Turn Avg Turnout'!$B148*(Settings!E$7+('10 Turn Avg Turnout'!$B148*Settings!E$8)))</f>
        <v>50</v>
      </c>
      <c r="N148" s="18">
        <f>Settings!F$3+('10 Turn Avg Turnout'!$B148*(Settings!F$4+('10 Turn Avg Turnout'!$B148*Settings!F$5)))</f>
        <v>1223.75</v>
      </c>
      <c r="O148" s="18">
        <f>Settings!F$6+('10 Turn Avg Turnout'!$B148*(Settings!F$7+('10 Turn Avg Turnout'!$B148*Settings!F$8)))</f>
        <v>274.75</v>
      </c>
      <c r="P148" s="18">
        <f>Settings!G$3+('10 Turn Avg Turnout'!$B148*(Settings!G$4+('10 Turn Avg Turnout'!$B148*Settings!G$5)))</f>
        <v>1223.75</v>
      </c>
      <c r="Q148" s="18">
        <f>Settings!G$6+('10 Turn Avg Turnout'!$B148*(Settings!G$7+('10 Turn Avg Turnout'!$B148*Settings!G$8)))</f>
        <v>499.5</v>
      </c>
      <c r="R148" s="18">
        <f>Settings!H$3+('10 Turn Avg Turnout'!$B148*(Settings!H$4+('10 Turn Avg Turnout'!$B148*Settings!H$5)))</f>
        <v>1223.75</v>
      </c>
      <c r="S148" s="18">
        <f>Settings!H$6+('10 Turn Avg Turnout'!$B148*(Settings!H$7+('10 Turn Avg Turnout'!$B148*Settings!H$8)))</f>
        <v>1173.75</v>
      </c>
      <c r="T148" s="18">
        <f>Settings!I$3+('10 Turn Avg Turnout'!$B148*(Settings!I$4+('10 Turn Avg Turnout'!$B148*Settings!I$5)))</f>
        <v>2347.5</v>
      </c>
      <c r="U148" s="18">
        <f>Settings!I$6+('10 Turn Avg Turnout'!$B148*(Settings!I$7+('10 Turn Avg Turnout'!$B148*Settings!I$8)))</f>
        <v>274.75</v>
      </c>
      <c r="V148" s="18">
        <f>Settings!J$3+('10 Turn Avg Turnout'!$B148*(Settings!J$4+('10 Turn Avg Turnout'!$B148*Settings!J$5)))</f>
        <v>2347.5</v>
      </c>
      <c r="W148" s="18">
        <f>Settings!J$6+('10 Turn Avg Turnout'!$B148*(Settings!J$7+('10 Turn Avg Turnout'!$B148*Settings!J$8)))</f>
        <v>1173.75</v>
      </c>
      <c r="X148" s="18">
        <f>Settings!K$3+('10 Turn Avg Turnout'!$B148*(Settings!K$4+('10 Turn Avg Turnout'!$B148*Settings!K$5)))</f>
        <v>2347.5</v>
      </c>
      <c r="Y148" s="18">
        <f>Settings!K$6+('10 Turn Avg Turnout'!$B148*(Settings!K$7+('10 Turn Avg Turnout'!$B148*Settings!K$8)))</f>
        <v>2297.5</v>
      </c>
      <c r="Z148" s="18">
        <f>Settings!L$3+('10 Turn Avg Turnout'!$B148*(Settings!L$4+('10 Turn Avg Turnout'!$B148*Settings!L$5)))</f>
        <v>6842.5</v>
      </c>
      <c r="AA148" s="18">
        <f>Settings!L$6+('10 Turn Avg Turnout'!$B148*(Settings!L$7+('10 Turn Avg Turnout'!$B148*Settings!L$8)))</f>
        <v>5668.75</v>
      </c>
      <c r="AB148" s="18">
        <f>Settings!M$3+('10 Turn Avg Turnout'!$B148*(Settings!M$4+('10 Turn Avg Turnout'!$B148*Settings!M$5)))</f>
        <v>11337.5</v>
      </c>
      <c r="AC148" s="18">
        <f>Settings!M$6+('10 Turn Avg Turnout'!$B148*(Settings!M$7+('10 Turn Avg Turnout'!$B148*Settings!M$8)))</f>
        <v>1173.75</v>
      </c>
      <c r="AD148" s="18">
        <f>Settings!N$3+('10 Turn Avg Turnout'!$B148*(Settings!N$4+('10 Turn Avg Turnout'!$B148*Settings!N$5)))</f>
        <v>11337.5</v>
      </c>
      <c r="AE148" s="18">
        <f>Settings!N$6+('10 Turn Avg Turnout'!$B148*(Settings!N$7+('10 Turn Avg Turnout'!$B148*Settings!N$8)))</f>
        <v>112425</v>
      </c>
      <c r="AF148" s="4"/>
    </row>
    <row r="149" spans="1:32" x14ac:dyDescent="0.25">
      <c r="A149" s="4"/>
      <c r="B149" s="8">
        <v>146</v>
      </c>
      <c r="C149" s="18">
        <f>AVERAGE(MAX(D148*(Settings!$C$15/Settings!$C$14),Settings!$C$16),C148,C147,C146,C145,C144,C143,C142,C141,C140)</f>
        <v>0.31639099155697931</v>
      </c>
      <c r="D149" s="18">
        <f t="shared" si="4"/>
        <v>2468.5126135210376</v>
      </c>
      <c r="E149" s="18">
        <f>G149*C149</f>
        <v>40183.807386478962</v>
      </c>
      <c r="F149" s="18">
        <f t="shared" si="5"/>
        <v>42652.32</v>
      </c>
      <c r="G149" s="18">
        <f t="shared" si="5"/>
        <v>127006.8</v>
      </c>
      <c r="H149" s="20">
        <f>Settings!C$3+('10 Turn Avg Turnout'!$B149*(Settings!C$4+('10 Turn Avg Turnout'!$B149*Settings!C$5)))</f>
        <v>327.76</v>
      </c>
      <c r="I149" s="18">
        <f>Settings!C$6+('10 Turn Avg Turnout'!$B149*(Settings!C$7+('10 Turn Avg Turnout'!$B149*Settings!C$8)))</f>
        <v>50</v>
      </c>
      <c r="J149" s="18">
        <f>Settings!D$3+('10 Turn Avg Turnout'!$B149*(Settings!D$4+('10 Turn Avg Turnout'!$B149*Settings!D$5)))</f>
        <v>327.76</v>
      </c>
      <c r="K149" s="18">
        <f>Settings!D$6+('10 Turn Avg Turnout'!$B149*(Settings!D$7+('10 Turn Avg Turnout'!$B149*Settings!D$8)))</f>
        <v>277.76</v>
      </c>
      <c r="L149" s="18">
        <f>Settings!E$3+('10 Turn Avg Turnout'!$B149*(Settings!E$4+('10 Turn Avg Turnout'!$B149*Settings!E$5)))</f>
        <v>1238.8000000000002</v>
      </c>
      <c r="M149" s="18">
        <f>Settings!E$6+('10 Turn Avg Turnout'!$B149*(Settings!E$7+('10 Turn Avg Turnout'!$B149*Settings!E$8)))</f>
        <v>50</v>
      </c>
      <c r="N149" s="18">
        <f>Settings!F$3+('10 Turn Avg Turnout'!$B149*(Settings!F$4+('10 Turn Avg Turnout'!$B149*Settings!F$5)))</f>
        <v>1238.8000000000002</v>
      </c>
      <c r="O149" s="18">
        <f>Settings!F$6+('10 Turn Avg Turnout'!$B149*(Settings!F$7+('10 Turn Avg Turnout'!$B149*Settings!F$8)))</f>
        <v>277.76</v>
      </c>
      <c r="P149" s="18">
        <f>Settings!G$3+('10 Turn Avg Turnout'!$B149*(Settings!G$4+('10 Turn Avg Turnout'!$B149*Settings!G$5)))</f>
        <v>1238.8000000000002</v>
      </c>
      <c r="Q149" s="18">
        <f>Settings!G$6+('10 Turn Avg Turnout'!$B149*(Settings!G$7+('10 Turn Avg Turnout'!$B149*Settings!G$8)))</f>
        <v>505.52000000000004</v>
      </c>
      <c r="R149" s="18">
        <f>Settings!H$3+('10 Turn Avg Turnout'!$B149*(Settings!H$4+('10 Turn Avg Turnout'!$B149*Settings!H$5)))</f>
        <v>1238.8000000000002</v>
      </c>
      <c r="S149" s="18">
        <f>Settings!H$6+('10 Turn Avg Turnout'!$B149*(Settings!H$7+('10 Turn Avg Turnout'!$B149*Settings!H$8)))</f>
        <v>1188.8000000000002</v>
      </c>
      <c r="T149" s="18">
        <f>Settings!I$3+('10 Turn Avg Turnout'!$B149*(Settings!I$4+('10 Turn Avg Turnout'!$B149*Settings!I$5)))</f>
        <v>2377.6000000000004</v>
      </c>
      <c r="U149" s="18">
        <f>Settings!I$6+('10 Turn Avg Turnout'!$B149*(Settings!I$7+('10 Turn Avg Turnout'!$B149*Settings!I$8)))</f>
        <v>277.76</v>
      </c>
      <c r="V149" s="18">
        <f>Settings!J$3+('10 Turn Avg Turnout'!$B149*(Settings!J$4+('10 Turn Avg Turnout'!$B149*Settings!J$5)))</f>
        <v>2377.6000000000004</v>
      </c>
      <c r="W149" s="18">
        <f>Settings!J$6+('10 Turn Avg Turnout'!$B149*(Settings!J$7+('10 Turn Avg Turnout'!$B149*Settings!J$8)))</f>
        <v>1188.8000000000002</v>
      </c>
      <c r="X149" s="18">
        <f>Settings!K$3+('10 Turn Avg Turnout'!$B149*(Settings!K$4+('10 Turn Avg Turnout'!$B149*Settings!K$5)))</f>
        <v>2377.6000000000004</v>
      </c>
      <c r="Y149" s="18">
        <f>Settings!K$6+('10 Turn Avg Turnout'!$B149*(Settings!K$7+('10 Turn Avg Turnout'!$B149*Settings!K$8)))</f>
        <v>2327.6000000000004</v>
      </c>
      <c r="Z149" s="18">
        <f>Settings!L$3+('10 Turn Avg Turnout'!$B149*(Settings!L$4+('10 Turn Avg Turnout'!$B149*Settings!L$5)))</f>
        <v>6932.7999999999993</v>
      </c>
      <c r="AA149" s="18">
        <f>Settings!L$6+('10 Turn Avg Turnout'!$B149*(Settings!L$7+('10 Turn Avg Turnout'!$B149*Settings!L$8)))</f>
        <v>5744</v>
      </c>
      <c r="AB149" s="18">
        <f>Settings!M$3+('10 Turn Avg Turnout'!$B149*(Settings!M$4+('10 Turn Avg Turnout'!$B149*Settings!M$5)))</f>
        <v>11488</v>
      </c>
      <c r="AC149" s="18">
        <f>Settings!M$6+('10 Turn Avg Turnout'!$B149*(Settings!M$7+('10 Turn Avg Turnout'!$B149*Settings!M$8)))</f>
        <v>1188.8000000000002</v>
      </c>
      <c r="AD149" s="18">
        <f>Settings!N$3+('10 Turn Avg Turnout'!$B149*(Settings!N$4+('10 Turn Avg Turnout'!$B149*Settings!N$5)))</f>
        <v>11488</v>
      </c>
      <c r="AE149" s="18">
        <f>Settings!N$6+('10 Turn Avg Turnout'!$B149*(Settings!N$7+('10 Turn Avg Turnout'!$B149*Settings!N$8)))</f>
        <v>113930</v>
      </c>
      <c r="AF149" s="4"/>
    </row>
    <row r="150" spans="1:32" x14ac:dyDescent="0.25">
      <c r="A150" s="4"/>
      <c r="B150" s="8">
        <v>147</v>
      </c>
      <c r="C150" s="18">
        <f>AVERAGE(MAX(D149*(Settings!$C$15/Settings!$C$14),Settings!$C$16),C149,C148,C147,C146,C145,C144,C143,C142,C141)</f>
        <v>0.33113669700474635</v>
      </c>
      <c r="D150" s="18">
        <f t="shared" si="4"/>
        <v>590.31172433954634</v>
      </c>
      <c r="E150" s="18">
        <f>G150*C150</f>
        <v>42613.468275660452</v>
      </c>
      <c r="F150" s="18">
        <f t="shared" si="5"/>
        <v>43203.78</v>
      </c>
      <c r="G150" s="18">
        <f t="shared" si="5"/>
        <v>128688.45</v>
      </c>
      <c r="H150" s="20">
        <f>Settings!C$3+('10 Turn Avg Turnout'!$B150*(Settings!C$4+('10 Turn Avg Turnout'!$B150*Settings!C$5)))</f>
        <v>330.79</v>
      </c>
      <c r="I150" s="18">
        <f>Settings!C$6+('10 Turn Avg Turnout'!$B150*(Settings!C$7+('10 Turn Avg Turnout'!$B150*Settings!C$8)))</f>
        <v>50</v>
      </c>
      <c r="J150" s="18">
        <f>Settings!D$3+('10 Turn Avg Turnout'!$B150*(Settings!D$4+('10 Turn Avg Turnout'!$B150*Settings!D$5)))</f>
        <v>330.79</v>
      </c>
      <c r="K150" s="18">
        <f>Settings!D$6+('10 Turn Avg Turnout'!$B150*(Settings!D$7+('10 Turn Avg Turnout'!$B150*Settings!D$8)))</f>
        <v>280.79000000000002</v>
      </c>
      <c r="L150" s="18">
        <f>Settings!E$3+('10 Turn Avg Turnout'!$B150*(Settings!E$4+('10 Turn Avg Turnout'!$B150*Settings!E$5)))</f>
        <v>1253.95</v>
      </c>
      <c r="M150" s="18">
        <f>Settings!E$6+('10 Turn Avg Turnout'!$B150*(Settings!E$7+('10 Turn Avg Turnout'!$B150*Settings!E$8)))</f>
        <v>50</v>
      </c>
      <c r="N150" s="18">
        <f>Settings!F$3+('10 Turn Avg Turnout'!$B150*(Settings!F$4+('10 Turn Avg Turnout'!$B150*Settings!F$5)))</f>
        <v>1253.95</v>
      </c>
      <c r="O150" s="18">
        <f>Settings!F$6+('10 Turn Avg Turnout'!$B150*(Settings!F$7+('10 Turn Avg Turnout'!$B150*Settings!F$8)))</f>
        <v>280.79000000000002</v>
      </c>
      <c r="P150" s="18">
        <f>Settings!G$3+('10 Turn Avg Turnout'!$B150*(Settings!G$4+('10 Turn Avg Turnout'!$B150*Settings!G$5)))</f>
        <v>1253.95</v>
      </c>
      <c r="Q150" s="18">
        <f>Settings!G$6+('10 Turn Avg Turnout'!$B150*(Settings!G$7+('10 Turn Avg Turnout'!$B150*Settings!G$8)))</f>
        <v>511.58000000000004</v>
      </c>
      <c r="R150" s="18">
        <f>Settings!H$3+('10 Turn Avg Turnout'!$B150*(Settings!H$4+('10 Turn Avg Turnout'!$B150*Settings!H$5)))</f>
        <v>1253.95</v>
      </c>
      <c r="S150" s="18">
        <f>Settings!H$6+('10 Turn Avg Turnout'!$B150*(Settings!H$7+('10 Turn Avg Turnout'!$B150*Settings!H$8)))</f>
        <v>1203.95</v>
      </c>
      <c r="T150" s="18">
        <f>Settings!I$3+('10 Turn Avg Turnout'!$B150*(Settings!I$4+('10 Turn Avg Turnout'!$B150*Settings!I$5)))</f>
        <v>2407.9</v>
      </c>
      <c r="U150" s="18">
        <f>Settings!I$6+('10 Turn Avg Turnout'!$B150*(Settings!I$7+('10 Turn Avg Turnout'!$B150*Settings!I$8)))</f>
        <v>280.79000000000002</v>
      </c>
      <c r="V150" s="18">
        <f>Settings!J$3+('10 Turn Avg Turnout'!$B150*(Settings!J$4+('10 Turn Avg Turnout'!$B150*Settings!J$5)))</f>
        <v>2407.9</v>
      </c>
      <c r="W150" s="18">
        <f>Settings!J$6+('10 Turn Avg Turnout'!$B150*(Settings!J$7+('10 Turn Avg Turnout'!$B150*Settings!J$8)))</f>
        <v>1203.95</v>
      </c>
      <c r="X150" s="18">
        <f>Settings!K$3+('10 Turn Avg Turnout'!$B150*(Settings!K$4+('10 Turn Avg Turnout'!$B150*Settings!K$5)))</f>
        <v>2407.9</v>
      </c>
      <c r="Y150" s="18">
        <f>Settings!K$6+('10 Turn Avg Turnout'!$B150*(Settings!K$7+('10 Turn Avg Turnout'!$B150*Settings!K$8)))</f>
        <v>2357.9</v>
      </c>
      <c r="Z150" s="18">
        <f>Settings!L$3+('10 Turn Avg Turnout'!$B150*(Settings!L$4+('10 Turn Avg Turnout'!$B150*Settings!L$5)))</f>
        <v>7023.7</v>
      </c>
      <c r="AA150" s="18">
        <f>Settings!L$6+('10 Turn Avg Turnout'!$B150*(Settings!L$7+('10 Turn Avg Turnout'!$B150*Settings!L$8)))</f>
        <v>5819.75</v>
      </c>
      <c r="AB150" s="18">
        <f>Settings!M$3+('10 Turn Avg Turnout'!$B150*(Settings!M$4+('10 Turn Avg Turnout'!$B150*Settings!M$5)))</f>
        <v>11639.5</v>
      </c>
      <c r="AC150" s="18">
        <f>Settings!M$6+('10 Turn Avg Turnout'!$B150*(Settings!M$7+('10 Turn Avg Turnout'!$B150*Settings!M$8)))</f>
        <v>1203.95</v>
      </c>
      <c r="AD150" s="18">
        <f>Settings!N$3+('10 Turn Avg Turnout'!$B150*(Settings!N$4+('10 Turn Avg Turnout'!$B150*Settings!N$5)))</f>
        <v>11639.5</v>
      </c>
      <c r="AE150" s="18">
        <f>Settings!N$6+('10 Turn Avg Turnout'!$B150*(Settings!N$7+('10 Turn Avg Turnout'!$B150*Settings!N$8)))</f>
        <v>115445</v>
      </c>
      <c r="AF150" s="4"/>
    </row>
    <row r="151" spans="1:32" x14ac:dyDescent="0.25">
      <c r="A151" s="4"/>
      <c r="B151" s="8">
        <v>148</v>
      </c>
      <c r="C151" s="18">
        <f>AVERAGE(MAX(D150*(Settings!$C$15/Settings!$C$14),Settings!$C$16),C150,C149,C148,C147,C146,C145,C144,C143,C142)</f>
        <v>0.31657874069457159</v>
      </c>
      <c r="D151" s="18">
        <f t="shared" si="4"/>
        <v>2482.9638937529235</v>
      </c>
      <c r="E151" s="18">
        <f>G151*C151</f>
        <v>41275.916106247074</v>
      </c>
      <c r="F151" s="18">
        <f t="shared" si="5"/>
        <v>43758.879999999997</v>
      </c>
      <c r="G151" s="18">
        <f t="shared" si="5"/>
        <v>130381.2</v>
      </c>
      <c r="H151" s="20">
        <f>Settings!C$3+('10 Turn Avg Turnout'!$B151*(Settings!C$4+('10 Turn Avg Turnout'!$B151*Settings!C$5)))</f>
        <v>333.84000000000003</v>
      </c>
      <c r="I151" s="18">
        <f>Settings!C$6+('10 Turn Avg Turnout'!$B151*(Settings!C$7+('10 Turn Avg Turnout'!$B151*Settings!C$8)))</f>
        <v>50</v>
      </c>
      <c r="J151" s="18">
        <f>Settings!D$3+('10 Turn Avg Turnout'!$B151*(Settings!D$4+('10 Turn Avg Turnout'!$B151*Settings!D$5)))</f>
        <v>333.84000000000003</v>
      </c>
      <c r="K151" s="18">
        <f>Settings!D$6+('10 Turn Avg Turnout'!$B151*(Settings!D$7+('10 Turn Avg Turnout'!$B151*Settings!D$8)))</f>
        <v>283.84000000000003</v>
      </c>
      <c r="L151" s="18">
        <f>Settings!E$3+('10 Turn Avg Turnout'!$B151*(Settings!E$4+('10 Turn Avg Turnout'!$B151*Settings!E$5)))</f>
        <v>1269.2</v>
      </c>
      <c r="M151" s="18">
        <f>Settings!E$6+('10 Turn Avg Turnout'!$B151*(Settings!E$7+('10 Turn Avg Turnout'!$B151*Settings!E$8)))</f>
        <v>50</v>
      </c>
      <c r="N151" s="18">
        <f>Settings!F$3+('10 Turn Avg Turnout'!$B151*(Settings!F$4+('10 Turn Avg Turnout'!$B151*Settings!F$5)))</f>
        <v>1269.2</v>
      </c>
      <c r="O151" s="18">
        <f>Settings!F$6+('10 Turn Avg Turnout'!$B151*(Settings!F$7+('10 Turn Avg Turnout'!$B151*Settings!F$8)))</f>
        <v>283.84000000000003</v>
      </c>
      <c r="P151" s="18">
        <f>Settings!G$3+('10 Turn Avg Turnout'!$B151*(Settings!G$4+('10 Turn Avg Turnout'!$B151*Settings!G$5)))</f>
        <v>1269.2</v>
      </c>
      <c r="Q151" s="18">
        <f>Settings!G$6+('10 Turn Avg Turnout'!$B151*(Settings!G$7+('10 Turn Avg Turnout'!$B151*Settings!G$8)))</f>
        <v>517.68000000000006</v>
      </c>
      <c r="R151" s="18">
        <f>Settings!H$3+('10 Turn Avg Turnout'!$B151*(Settings!H$4+('10 Turn Avg Turnout'!$B151*Settings!H$5)))</f>
        <v>1269.2</v>
      </c>
      <c r="S151" s="18">
        <f>Settings!H$6+('10 Turn Avg Turnout'!$B151*(Settings!H$7+('10 Turn Avg Turnout'!$B151*Settings!H$8)))</f>
        <v>1219.2</v>
      </c>
      <c r="T151" s="18">
        <f>Settings!I$3+('10 Turn Avg Turnout'!$B151*(Settings!I$4+('10 Turn Avg Turnout'!$B151*Settings!I$5)))</f>
        <v>2438.4</v>
      </c>
      <c r="U151" s="18">
        <f>Settings!I$6+('10 Turn Avg Turnout'!$B151*(Settings!I$7+('10 Turn Avg Turnout'!$B151*Settings!I$8)))</f>
        <v>283.84000000000003</v>
      </c>
      <c r="V151" s="18">
        <f>Settings!J$3+('10 Turn Avg Turnout'!$B151*(Settings!J$4+('10 Turn Avg Turnout'!$B151*Settings!J$5)))</f>
        <v>2438.4</v>
      </c>
      <c r="W151" s="18">
        <f>Settings!J$6+('10 Turn Avg Turnout'!$B151*(Settings!J$7+('10 Turn Avg Turnout'!$B151*Settings!J$8)))</f>
        <v>1219.2</v>
      </c>
      <c r="X151" s="18">
        <f>Settings!K$3+('10 Turn Avg Turnout'!$B151*(Settings!K$4+('10 Turn Avg Turnout'!$B151*Settings!K$5)))</f>
        <v>2438.4</v>
      </c>
      <c r="Y151" s="18">
        <f>Settings!K$6+('10 Turn Avg Turnout'!$B151*(Settings!K$7+('10 Turn Avg Turnout'!$B151*Settings!K$8)))</f>
        <v>2388.4</v>
      </c>
      <c r="Z151" s="18">
        <f>Settings!L$3+('10 Turn Avg Turnout'!$B151*(Settings!L$4+('10 Turn Avg Turnout'!$B151*Settings!L$5)))</f>
        <v>7115.2</v>
      </c>
      <c r="AA151" s="18">
        <f>Settings!L$6+('10 Turn Avg Turnout'!$B151*(Settings!L$7+('10 Turn Avg Turnout'!$B151*Settings!L$8)))</f>
        <v>5896</v>
      </c>
      <c r="AB151" s="18">
        <f>Settings!M$3+('10 Turn Avg Turnout'!$B151*(Settings!M$4+('10 Turn Avg Turnout'!$B151*Settings!M$5)))</f>
        <v>11792</v>
      </c>
      <c r="AC151" s="18">
        <f>Settings!M$6+('10 Turn Avg Turnout'!$B151*(Settings!M$7+('10 Turn Avg Turnout'!$B151*Settings!M$8)))</f>
        <v>1219.2</v>
      </c>
      <c r="AD151" s="18">
        <f>Settings!N$3+('10 Turn Avg Turnout'!$B151*(Settings!N$4+('10 Turn Avg Turnout'!$B151*Settings!N$5)))</f>
        <v>11792</v>
      </c>
      <c r="AE151" s="18">
        <f>Settings!N$6+('10 Turn Avg Turnout'!$B151*(Settings!N$7+('10 Turn Avg Turnout'!$B151*Settings!N$8)))</f>
        <v>116970</v>
      </c>
      <c r="AF151" s="4"/>
    </row>
    <row r="152" spans="1:32" x14ac:dyDescent="0.25">
      <c r="A152" s="4"/>
      <c r="B152" s="8">
        <v>149</v>
      </c>
      <c r="C152" s="18">
        <f>AVERAGE(MAX(D151*(Settings!$C$15/Settings!$C$14),Settings!$C$16),C151,C150,C149,C148,C147,C146,C145,C144,C143)</f>
        <v>0.33165807452922536</v>
      </c>
      <c r="D152" s="18">
        <f t="shared" si="4"/>
        <v>510.5466429035514</v>
      </c>
      <c r="E152" s="18">
        <f>G152*C152</f>
        <v>43807.073357096451</v>
      </c>
      <c r="F152" s="18">
        <f t="shared" si="5"/>
        <v>44317.62</v>
      </c>
      <c r="G152" s="18">
        <f t="shared" si="5"/>
        <v>132085.04999999999</v>
      </c>
      <c r="H152" s="20">
        <f>Settings!C$3+('10 Turn Avg Turnout'!$B152*(Settings!C$4+('10 Turn Avg Turnout'!$B152*Settings!C$5)))</f>
        <v>336.91</v>
      </c>
      <c r="I152" s="18">
        <f>Settings!C$6+('10 Turn Avg Turnout'!$B152*(Settings!C$7+('10 Turn Avg Turnout'!$B152*Settings!C$8)))</f>
        <v>50</v>
      </c>
      <c r="J152" s="18">
        <f>Settings!D$3+('10 Turn Avg Turnout'!$B152*(Settings!D$4+('10 Turn Avg Turnout'!$B152*Settings!D$5)))</f>
        <v>336.91</v>
      </c>
      <c r="K152" s="18">
        <f>Settings!D$6+('10 Turn Avg Turnout'!$B152*(Settings!D$7+('10 Turn Avg Turnout'!$B152*Settings!D$8)))</f>
        <v>286.91000000000003</v>
      </c>
      <c r="L152" s="18">
        <f>Settings!E$3+('10 Turn Avg Turnout'!$B152*(Settings!E$4+('10 Turn Avg Turnout'!$B152*Settings!E$5)))</f>
        <v>1284.55</v>
      </c>
      <c r="M152" s="18">
        <f>Settings!E$6+('10 Turn Avg Turnout'!$B152*(Settings!E$7+('10 Turn Avg Turnout'!$B152*Settings!E$8)))</f>
        <v>50</v>
      </c>
      <c r="N152" s="18">
        <f>Settings!F$3+('10 Turn Avg Turnout'!$B152*(Settings!F$4+('10 Turn Avg Turnout'!$B152*Settings!F$5)))</f>
        <v>1284.55</v>
      </c>
      <c r="O152" s="18">
        <f>Settings!F$6+('10 Turn Avg Turnout'!$B152*(Settings!F$7+('10 Turn Avg Turnout'!$B152*Settings!F$8)))</f>
        <v>286.91000000000003</v>
      </c>
      <c r="P152" s="18">
        <f>Settings!G$3+('10 Turn Avg Turnout'!$B152*(Settings!G$4+('10 Turn Avg Turnout'!$B152*Settings!G$5)))</f>
        <v>1284.55</v>
      </c>
      <c r="Q152" s="18">
        <f>Settings!G$6+('10 Turn Avg Turnout'!$B152*(Settings!G$7+('10 Turn Avg Turnout'!$B152*Settings!G$8)))</f>
        <v>523.82000000000005</v>
      </c>
      <c r="R152" s="18">
        <f>Settings!H$3+('10 Turn Avg Turnout'!$B152*(Settings!H$4+('10 Turn Avg Turnout'!$B152*Settings!H$5)))</f>
        <v>1284.55</v>
      </c>
      <c r="S152" s="18">
        <f>Settings!H$6+('10 Turn Avg Turnout'!$B152*(Settings!H$7+('10 Turn Avg Turnout'!$B152*Settings!H$8)))</f>
        <v>1234.55</v>
      </c>
      <c r="T152" s="18">
        <f>Settings!I$3+('10 Turn Avg Turnout'!$B152*(Settings!I$4+('10 Turn Avg Turnout'!$B152*Settings!I$5)))</f>
        <v>2469.1</v>
      </c>
      <c r="U152" s="18">
        <f>Settings!I$6+('10 Turn Avg Turnout'!$B152*(Settings!I$7+('10 Turn Avg Turnout'!$B152*Settings!I$8)))</f>
        <v>286.91000000000003</v>
      </c>
      <c r="V152" s="18">
        <f>Settings!J$3+('10 Turn Avg Turnout'!$B152*(Settings!J$4+('10 Turn Avg Turnout'!$B152*Settings!J$5)))</f>
        <v>2469.1</v>
      </c>
      <c r="W152" s="18">
        <f>Settings!J$6+('10 Turn Avg Turnout'!$B152*(Settings!J$7+('10 Turn Avg Turnout'!$B152*Settings!J$8)))</f>
        <v>1234.55</v>
      </c>
      <c r="X152" s="18">
        <f>Settings!K$3+('10 Turn Avg Turnout'!$B152*(Settings!K$4+('10 Turn Avg Turnout'!$B152*Settings!K$5)))</f>
        <v>2469.1</v>
      </c>
      <c r="Y152" s="18">
        <f>Settings!K$6+('10 Turn Avg Turnout'!$B152*(Settings!K$7+('10 Turn Avg Turnout'!$B152*Settings!K$8)))</f>
        <v>2419.1</v>
      </c>
      <c r="Z152" s="18">
        <f>Settings!L$3+('10 Turn Avg Turnout'!$B152*(Settings!L$4+('10 Turn Avg Turnout'!$B152*Settings!L$5)))</f>
        <v>7207.2999999999993</v>
      </c>
      <c r="AA152" s="18">
        <f>Settings!L$6+('10 Turn Avg Turnout'!$B152*(Settings!L$7+('10 Turn Avg Turnout'!$B152*Settings!L$8)))</f>
        <v>5972.75</v>
      </c>
      <c r="AB152" s="18">
        <f>Settings!M$3+('10 Turn Avg Turnout'!$B152*(Settings!M$4+('10 Turn Avg Turnout'!$B152*Settings!M$5)))</f>
        <v>11945.5</v>
      </c>
      <c r="AC152" s="18">
        <f>Settings!M$6+('10 Turn Avg Turnout'!$B152*(Settings!M$7+('10 Turn Avg Turnout'!$B152*Settings!M$8)))</f>
        <v>1234.55</v>
      </c>
      <c r="AD152" s="18">
        <f>Settings!N$3+('10 Turn Avg Turnout'!$B152*(Settings!N$4+('10 Turn Avg Turnout'!$B152*Settings!N$5)))</f>
        <v>11945.5</v>
      </c>
      <c r="AE152" s="18">
        <f>Settings!N$6+('10 Turn Avg Turnout'!$B152*(Settings!N$7+('10 Turn Avg Turnout'!$B152*Settings!N$8)))</f>
        <v>118505</v>
      </c>
      <c r="AF152" s="4"/>
    </row>
    <row r="153" spans="1:32" x14ac:dyDescent="0.25">
      <c r="A153" s="4"/>
      <c r="B153" s="8">
        <v>150</v>
      </c>
      <c r="C153" s="18">
        <f>AVERAGE(MAX(D152*(Settings!$C$15/Settings!$C$14),Settings!$C$16),C152,C151,C150,C149,C148,C147,C146,C145,C144)</f>
        <v>0.31687611553031542</v>
      </c>
      <c r="D153" s="18">
        <f t="shared" si="4"/>
        <v>2481.9757420437963</v>
      </c>
      <c r="E153" s="18">
        <f>G153*C153</f>
        <v>42398.024257956204</v>
      </c>
      <c r="F153" s="18">
        <f t="shared" si="5"/>
        <v>44880</v>
      </c>
      <c r="G153" s="18">
        <f t="shared" si="5"/>
        <v>133800</v>
      </c>
      <c r="H153" s="20">
        <f>Settings!C$3+('10 Turn Avg Turnout'!$B153*(Settings!C$4+('10 Turn Avg Turnout'!$B153*Settings!C$5)))</f>
        <v>340</v>
      </c>
      <c r="I153" s="18">
        <f>Settings!C$6+('10 Turn Avg Turnout'!$B153*(Settings!C$7+('10 Turn Avg Turnout'!$B153*Settings!C$8)))</f>
        <v>50</v>
      </c>
      <c r="J153" s="18">
        <f>Settings!D$3+('10 Turn Avg Turnout'!$B153*(Settings!D$4+('10 Turn Avg Turnout'!$B153*Settings!D$5)))</f>
        <v>340</v>
      </c>
      <c r="K153" s="18">
        <f>Settings!D$6+('10 Turn Avg Turnout'!$B153*(Settings!D$7+('10 Turn Avg Turnout'!$B153*Settings!D$8)))</f>
        <v>290</v>
      </c>
      <c r="L153" s="18">
        <f>Settings!E$3+('10 Turn Avg Turnout'!$B153*(Settings!E$4+('10 Turn Avg Turnout'!$B153*Settings!E$5)))</f>
        <v>1300</v>
      </c>
      <c r="M153" s="18">
        <f>Settings!E$6+('10 Turn Avg Turnout'!$B153*(Settings!E$7+('10 Turn Avg Turnout'!$B153*Settings!E$8)))</f>
        <v>50</v>
      </c>
      <c r="N153" s="18">
        <f>Settings!F$3+('10 Turn Avg Turnout'!$B153*(Settings!F$4+('10 Turn Avg Turnout'!$B153*Settings!F$5)))</f>
        <v>1300</v>
      </c>
      <c r="O153" s="18">
        <f>Settings!F$6+('10 Turn Avg Turnout'!$B153*(Settings!F$7+('10 Turn Avg Turnout'!$B153*Settings!F$8)))</f>
        <v>290</v>
      </c>
      <c r="P153" s="18">
        <f>Settings!G$3+('10 Turn Avg Turnout'!$B153*(Settings!G$4+('10 Turn Avg Turnout'!$B153*Settings!G$5)))</f>
        <v>1300</v>
      </c>
      <c r="Q153" s="18">
        <f>Settings!G$6+('10 Turn Avg Turnout'!$B153*(Settings!G$7+('10 Turn Avg Turnout'!$B153*Settings!G$8)))</f>
        <v>530</v>
      </c>
      <c r="R153" s="18">
        <f>Settings!H$3+('10 Turn Avg Turnout'!$B153*(Settings!H$4+('10 Turn Avg Turnout'!$B153*Settings!H$5)))</f>
        <v>1300</v>
      </c>
      <c r="S153" s="18">
        <f>Settings!H$6+('10 Turn Avg Turnout'!$B153*(Settings!H$7+('10 Turn Avg Turnout'!$B153*Settings!H$8)))</f>
        <v>1250</v>
      </c>
      <c r="T153" s="18">
        <f>Settings!I$3+('10 Turn Avg Turnout'!$B153*(Settings!I$4+('10 Turn Avg Turnout'!$B153*Settings!I$5)))</f>
        <v>2500</v>
      </c>
      <c r="U153" s="18">
        <f>Settings!I$6+('10 Turn Avg Turnout'!$B153*(Settings!I$7+('10 Turn Avg Turnout'!$B153*Settings!I$8)))</f>
        <v>290</v>
      </c>
      <c r="V153" s="18">
        <f>Settings!J$3+('10 Turn Avg Turnout'!$B153*(Settings!J$4+('10 Turn Avg Turnout'!$B153*Settings!J$5)))</f>
        <v>2500</v>
      </c>
      <c r="W153" s="18">
        <f>Settings!J$6+('10 Turn Avg Turnout'!$B153*(Settings!J$7+('10 Turn Avg Turnout'!$B153*Settings!J$8)))</f>
        <v>1250</v>
      </c>
      <c r="X153" s="18">
        <f>Settings!K$3+('10 Turn Avg Turnout'!$B153*(Settings!K$4+('10 Turn Avg Turnout'!$B153*Settings!K$5)))</f>
        <v>2500</v>
      </c>
      <c r="Y153" s="18">
        <f>Settings!K$6+('10 Turn Avg Turnout'!$B153*(Settings!K$7+('10 Turn Avg Turnout'!$B153*Settings!K$8)))</f>
        <v>2450</v>
      </c>
      <c r="Z153" s="18">
        <f>Settings!L$3+('10 Turn Avg Turnout'!$B153*(Settings!L$4+('10 Turn Avg Turnout'!$B153*Settings!L$5)))</f>
        <v>7300</v>
      </c>
      <c r="AA153" s="18">
        <f>Settings!L$6+('10 Turn Avg Turnout'!$B153*(Settings!L$7+('10 Turn Avg Turnout'!$B153*Settings!L$8)))</f>
        <v>6050</v>
      </c>
      <c r="AB153" s="18">
        <f>Settings!M$3+('10 Turn Avg Turnout'!$B153*(Settings!M$4+('10 Turn Avg Turnout'!$B153*Settings!M$5)))</f>
        <v>12100</v>
      </c>
      <c r="AC153" s="18">
        <f>Settings!M$6+('10 Turn Avg Turnout'!$B153*(Settings!M$7+('10 Turn Avg Turnout'!$B153*Settings!M$8)))</f>
        <v>1250</v>
      </c>
      <c r="AD153" s="18">
        <f>Settings!N$3+('10 Turn Avg Turnout'!$B153*(Settings!N$4+('10 Turn Avg Turnout'!$B153*Settings!N$5)))</f>
        <v>12100</v>
      </c>
      <c r="AE153" s="18">
        <f>Settings!N$6+('10 Turn Avg Turnout'!$B153*(Settings!N$7+('10 Turn Avg Turnout'!$B153*Settings!N$8)))</f>
        <v>120050</v>
      </c>
      <c r="AF153" s="4"/>
    </row>
    <row r="154" spans="1:32" x14ac:dyDescent="0.25">
      <c r="A154" s="4"/>
      <c r="B154" s="8">
        <v>151</v>
      </c>
      <c r="C154" s="18">
        <f>AVERAGE(MAX(D153*(Settings!$C$15/Settings!$C$14),Settings!$C$16),C153,C152,C151,C150,C149,C148,C147,C146,C145)</f>
        <v>0.33193868331992737</v>
      </c>
      <c r="D154" s="18">
        <f t="shared" si="4"/>
        <v>459.68140744936682</v>
      </c>
      <c r="E154" s="18">
        <f>G154*C154</f>
        <v>44986.338592550637</v>
      </c>
      <c r="F154" s="18">
        <f t="shared" si="5"/>
        <v>45446.020000000004</v>
      </c>
      <c r="G154" s="18">
        <f t="shared" si="5"/>
        <v>135526.04999999999</v>
      </c>
      <c r="H154" s="20">
        <f>Settings!C$3+('10 Turn Avg Turnout'!$B154*(Settings!C$4+('10 Turn Avg Turnout'!$B154*Settings!C$5)))</f>
        <v>343.11</v>
      </c>
      <c r="I154" s="18">
        <f>Settings!C$6+('10 Turn Avg Turnout'!$B154*(Settings!C$7+('10 Turn Avg Turnout'!$B154*Settings!C$8)))</f>
        <v>50</v>
      </c>
      <c r="J154" s="18">
        <f>Settings!D$3+('10 Turn Avg Turnout'!$B154*(Settings!D$4+('10 Turn Avg Turnout'!$B154*Settings!D$5)))</f>
        <v>343.11</v>
      </c>
      <c r="K154" s="18">
        <f>Settings!D$6+('10 Turn Avg Turnout'!$B154*(Settings!D$7+('10 Turn Avg Turnout'!$B154*Settings!D$8)))</f>
        <v>293.11</v>
      </c>
      <c r="L154" s="18">
        <f>Settings!E$3+('10 Turn Avg Turnout'!$B154*(Settings!E$4+('10 Turn Avg Turnout'!$B154*Settings!E$5)))</f>
        <v>1315.5500000000002</v>
      </c>
      <c r="M154" s="18">
        <f>Settings!E$6+('10 Turn Avg Turnout'!$B154*(Settings!E$7+('10 Turn Avg Turnout'!$B154*Settings!E$8)))</f>
        <v>50</v>
      </c>
      <c r="N154" s="18">
        <f>Settings!F$3+('10 Turn Avg Turnout'!$B154*(Settings!F$4+('10 Turn Avg Turnout'!$B154*Settings!F$5)))</f>
        <v>1315.5500000000002</v>
      </c>
      <c r="O154" s="18">
        <f>Settings!F$6+('10 Turn Avg Turnout'!$B154*(Settings!F$7+('10 Turn Avg Turnout'!$B154*Settings!F$8)))</f>
        <v>293.11</v>
      </c>
      <c r="P154" s="18">
        <f>Settings!G$3+('10 Turn Avg Turnout'!$B154*(Settings!G$4+('10 Turn Avg Turnout'!$B154*Settings!G$5)))</f>
        <v>1315.5500000000002</v>
      </c>
      <c r="Q154" s="18">
        <f>Settings!G$6+('10 Turn Avg Turnout'!$B154*(Settings!G$7+('10 Turn Avg Turnout'!$B154*Settings!G$8)))</f>
        <v>536.22</v>
      </c>
      <c r="R154" s="18">
        <f>Settings!H$3+('10 Turn Avg Turnout'!$B154*(Settings!H$4+('10 Turn Avg Turnout'!$B154*Settings!H$5)))</f>
        <v>1315.5500000000002</v>
      </c>
      <c r="S154" s="18">
        <f>Settings!H$6+('10 Turn Avg Turnout'!$B154*(Settings!H$7+('10 Turn Avg Turnout'!$B154*Settings!H$8)))</f>
        <v>1265.5500000000002</v>
      </c>
      <c r="T154" s="18">
        <f>Settings!I$3+('10 Turn Avg Turnout'!$B154*(Settings!I$4+('10 Turn Avg Turnout'!$B154*Settings!I$5)))</f>
        <v>2531.1000000000004</v>
      </c>
      <c r="U154" s="18">
        <f>Settings!I$6+('10 Turn Avg Turnout'!$B154*(Settings!I$7+('10 Turn Avg Turnout'!$B154*Settings!I$8)))</f>
        <v>293.11</v>
      </c>
      <c r="V154" s="18">
        <f>Settings!J$3+('10 Turn Avg Turnout'!$B154*(Settings!J$4+('10 Turn Avg Turnout'!$B154*Settings!J$5)))</f>
        <v>2531.1000000000004</v>
      </c>
      <c r="W154" s="18">
        <f>Settings!J$6+('10 Turn Avg Turnout'!$B154*(Settings!J$7+('10 Turn Avg Turnout'!$B154*Settings!J$8)))</f>
        <v>1265.5500000000002</v>
      </c>
      <c r="X154" s="18">
        <f>Settings!K$3+('10 Turn Avg Turnout'!$B154*(Settings!K$4+('10 Turn Avg Turnout'!$B154*Settings!K$5)))</f>
        <v>2531.1000000000004</v>
      </c>
      <c r="Y154" s="18">
        <f>Settings!K$6+('10 Turn Avg Turnout'!$B154*(Settings!K$7+('10 Turn Avg Turnout'!$B154*Settings!K$8)))</f>
        <v>2481.1000000000004</v>
      </c>
      <c r="Z154" s="18">
        <f>Settings!L$3+('10 Turn Avg Turnout'!$B154*(Settings!L$4+('10 Turn Avg Turnout'!$B154*Settings!L$5)))</f>
        <v>7393.2999999999993</v>
      </c>
      <c r="AA154" s="18">
        <f>Settings!L$6+('10 Turn Avg Turnout'!$B154*(Settings!L$7+('10 Turn Avg Turnout'!$B154*Settings!L$8)))</f>
        <v>6127.75</v>
      </c>
      <c r="AB154" s="18">
        <f>Settings!M$3+('10 Turn Avg Turnout'!$B154*(Settings!M$4+('10 Turn Avg Turnout'!$B154*Settings!M$5)))</f>
        <v>12255.5</v>
      </c>
      <c r="AC154" s="18">
        <f>Settings!M$6+('10 Turn Avg Turnout'!$B154*(Settings!M$7+('10 Turn Avg Turnout'!$B154*Settings!M$8)))</f>
        <v>1265.5500000000002</v>
      </c>
      <c r="AD154" s="18">
        <f>Settings!N$3+('10 Turn Avg Turnout'!$B154*(Settings!N$4+('10 Turn Avg Turnout'!$B154*Settings!N$5)))</f>
        <v>12255.5</v>
      </c>
      <c r="AE154" s="18">
        <f>Settings!N$6+('10 Turn Avg Turnout'!$B154*(Settings!N$7+('10 Turn Avg Turnout'!$B154*Settings!N$8)))</f>
        <v>121605</v>
      </c>
      <c r="AF154" s="4"/>
    </row>
    <row r="155" spans="1:32" x14ac:dyDescent="0.25">
      <c r="A155" s="4"/>
      <c r="B155" s="8">
        <v>152</v>
      </c>
      <c r="C155" s="18">
        <f>AVERAGE(MAX(D154*(Settings!$C$15/Settings!$C$14),Settings!$C$16),C154,C153,C152,C151,C150,C149,C148,C147,C146)</f>
        <v>0.31717262000010132</v>
      </c>
      <c r="D155" s="18">
        <f t="shared" si="4"/>
        <v>2479.5512264020945</v>
      </c>
      <c r="E155" s="18">
        <f>G155*C155</f>
        <v>43536.128773597913</v>
      </c>
      <c r="F155" s="18">
        <f t="shared" si="5"/>
        <v>46015.680000000008</v>
      </c>
      <c r="G155" s="18">
        <f t="shared" si="5"/>
        <v>137263.20000000001</v>
      </c>
      <c r="H155" s="20">
        <f>Settings!C$3+('10 Turn Avg Turnout'!$B155*(Settings!C$4+('10 Turn Avg Turnout'!$B155*Settings!C$5)))</f>
        <v>346.24</v>
      </c>
      <c r="I155" s="18">
        <f>Settings!C$6+('10 Turn Avg Turnout'!$B155*(Settings!C$7+('10 Turn Avg Turnout'!$B155*Settings!C$8)))</f>
        <v>50</v>
      </c>
      <c r="J155" s="18">
        <f>Settings!D$3+('10 Turn Avg Turnout'!$B155*(Settings!D$4+('10 Turn Avg Turnout'!$B155*Settings!D$5)))</f>
        <v>346.24</v>
      </c>
      <c r="K155" s="18">
        <f>Settings!D$6+('10 Turn Avg Turnout'!$B155*(Settings!D$7+('10 Turn Avg Turnout'!$B155*Settings!D$8)))</f>
        <v>296.24</v>
      </c>
      <c r="L155" s="18">
        <f>Settings!E$3+('10 Turn Avg Turnout'!$B155*(Settings!E$4+('10 Turn Avg Turnout'!$B155*Settings!E$5)))</f>
        <v>1331.2000000000003</v>
      </c>
      <c r="M155" s="18">
        <f>Settings!E$6+('10 Turn Avg Turnout'!$B155*(Settings!E$7+('10 Turn Avg Turnout'!$B155*Settings!E$8)))</f>
        <v>50</v>
      </c>
      <c r="N155" s="18">
        <f>Settings!F$3+('10 Turn Avg Turnout'!$B155*(Settings!F$4+('10 Turn Avg Turnout'!$B155*Settings!F$5)))</f>
        <v>1331.2000000000003</v>
      </c>
      <c r="O155" s="18">
        <f>Settings!F$6+('10 Turn Avg Turnout'!$B155*(Settings!F$7+('10 Turn Avg Turnout'!$B155*Settings!F$8)))</f>
        <v>296.24</v>
      </c>
      <c r="P155" s="18">
        <f>Settings!G$3+('10 Turn Avg Turnout'!$B155*(Settings!G$4+('10 Turn Avg Turnout'!$B155*Settings!G$5)))</f>
        <v>1331.2000000000003</v>
      </c>
      <c r="Q155" s="18">
        <f>Settings!G$6+('10 Turn Avg Turnout'!$B155*(Settings!G$7+('10 Turn Avg Turnout'!$B155*Settings!G$8)))</f>
        <v>542.48</v>
      </c>
      <c r="R155" s="18">
        <f>Settings!H$3+('10 Turn Avg Turnout'!$B155*(Settings!H$4+('10 Turn Avg Turnout'!$B155*Settings!H$5)))</f>
        <v>1331.2000000000003</v>
      </c>
      <c r="S155" s="18">
        <f>Settings!H$6+('10 Turn Avg Turnout'!$B155*(Settings!H$7+('10 Turn Avg Turnout'!$B155*Settings!H$8)))</f>
        <v>1281.2000000000003</v>
      </c>
      <c r="T155" s="18">
        <f>Settings!I$3+('10 Turn Avg Turnout'!$B155*(Settings!I$4+('10 Turn Avg Turnout'!$B155*Settings!I$5)))</f>
        <v>2562.4000000000005</v>
      </c>
      <c r="U155" s="18">
        <f>Settings!I$6+('10 Turn Avg Turnout'!$B155*(Settings!I$7+('10 Turn Avg Turnout'!$B155*Settings!I$8)))</f>
        <v>296.24</v>
      </c>
      <c r="V155" s="18">
        <f>Settings!J$3+('10 Turn Avg Turnout'!$B155*(Settings!J$4+('10 Turn Avg Turnout'!$B155*Settings!J$5)))</f>
        <v>2562.4000000000005</v>
      </c>
      <c r="W155" s="18">
        <f>Settings!J$6+('10 Turn Avg Turnout'!$B155*(Settings!J$7+('10 Turn Avg Turnout'!$B155*Settings!J$8)))</f>
        <v>1281.2000000000003</v>
      </c>
      <c r="X155" s="18">
        <f>Settings!K$3+('10 Turn Avg Turnout'!$B155*(Settings!K$4+('10 Turn Avg Turnout'!$B155*Settings!K$5)))</f>
        <v>2562.4000000000005</v>
      </c>
      <c r="Y155" s="18">
        <f>Settings!K$6+('10 Turn Avg Turnout'!$B155*(Settings!K$7+('10 Turn Avg Turnout'!$B155*Settings!K$8)))</f>
        <v>2512.4000000000005</v>
      </c>
      <c r="Z155" s="18">
        <f>Settings!L$3+('10 Turn Avg Turnout'!$B155*(Settings!L$4+('10 Turn Avg Turnout'!$B155*Settings!L$5)))</f>
        <v>7487.2</v>
      </c>
      <c r="AA155" s="18">
        <f>Settings!L$6+('10 Turn Avg Turnout'!$B155*(Settings!L$7+('10 Turn Avg Turnout'!$B155*Settings!L$8)))</f>
        <v>6206</v>
      </c>
      <c r="AB155" s="18">
        <f>Settings!M$3+('10 Turn Avg Turnout'!$B155*(Settings!M$4+('10 Turn Avg Turnout'!$B155*Settings!M$5)))</f>
        <v>12412</v>
      </c>
      <c r="AC155" s="18">
        <f>Settings!M$6+('10 Turn Avg Turnout'!$B155*(Settings!M$7+('10 Turn Avg Turnout'!$B155*Settings!M$8)))</f>
        <v>1281.2000000000003</v>
      </c>
      <c r="AD155" s="18">
        <f>Settings!N$3+('10 Turn Avg Turnout'!$B155*(Settings!N$4+('10 Turn Avg Turnout'!$B155*Settings!N$5)))</f>
        <v>12412</v>
      </c>
      <c r="AE155" s="18">
        <f>Settings!N$6+('10 Turn Avg Turnout'!$B155*(Settings!N$7+('10 Turn Avg Turnout'!$B155*Settings!N$8)))</f>
        <v>123170</v>
      </c>
      <c r="AF155" s="4"/>
    </row>
    <row r="156" spans="1:32" x14ac:dyDescent="0.25">
      <c r="A156" s="4"/>
      <c r="B156" s="8">
        <v>153</v>
      </c>
      <c r="C156" s="18">
        <f>AVERAGE(MAX(D155*(Settings!$C$15/Settings!$C$14),Settings!$C$16),C155,C154,C153,C152,C151,C150,C149,C148,C147)</f>
        <v>0.3321876742782503</v>
      </c>
      <c r="D156" s="18">
        <f t="shared" si="4"/>
        <v>411.08972645271569</v>
      </c>
      <c r="E156" s="18">
        <f>G156*C156</f>
        <v>46177.89027354728</v>
      </c>
      <c r="F156" s="18">
        <f t="shared" si="5"/>
        <v>46588.979999999996</v>
      </c>
      <c r="G156" s="18">
        <f t="shared" si="5"/>
        <v>139011.45000000001</v>
      </c>
      <c r="H156" s="20">
        <f>Settings!C$3+('10 Turn Avg Turnout'!$B156*(Settings!C$4+('10 Turn Avg Turnout'!$B156*Settings!C$5)))</f>
        <v>349.39</v>
      </c>
      <c r="I156" s="18">
        <f>Settings!C$6+('10 Turn Avg Turnout'!$B156*(Settings!C$7+('10 Turn Avg Turnout'!$B156*Settings!C$8)))</f>
        <v>50</v>
      </c>
      <c r="J156" s="18">
        <f>Settings!D$3+('10 Turn Avg Turnout'!$B156*(Settings!D$4+('10 Turn Avg Turnout'!$B156*Settings!D$5)))</f>
        <v>349.39</v>
      </c>
      <c r="K156" s="18">
        <f>Settings!D$6+('10 Turn Avg Turnout'!$B156*(Settings!D$7+('10 Turn Avg Turnout'!$B156*Settings!D$8)))</f>
        <v>299.39</v>
      </c>
      <c r="L156" s="18">
        <f>Settings!E$3+('10 Turn Avg Turnout'!$B156*(Settings!E$4+('10 Turn Avg Turnout'!$B156*Settings!E$5)))</f>
        <v>1346.95</v>
      </c>
      <c r="M156" s="18">
        <f>Settings!E$6+('10 Turn Avg Turnout'!$B156*(Settings!E$7+('10 Turn Avg Turnout'!$B156*Settings!E$8)))</f>
        <v>50</v>
      </c>
      <c r="N156" s="18">
        <f>Settings!F$3+('10 Turn Avg Turnout'!$B156*(Settings!F$4+('10 Turn Avg Turnout'!$B156*Settings!F$5)))</f>
        <v>1346.95</v>
      </c>
      <c r="O156" s="18">
        <f>Settings!F$6+('10 Turn Avg Turnout'!$B156*(Settings!F$7+('10 Turn Avg Turnout'!$B156*Settings!F$8)))</f>
        <v>299.39</v>
      </c>
      <c r="P156" s="18">
        <f>Settings!G$3+('10 Turn Avg Turnout'!$B156*(Settings!G$4+('10 Turn Avg Turnout'!$B156*Settings!G$5)))</f>
        <v>1346.95</v>
      </c>
      <c r="Q156" s="18">
        <f>Settings!G$6+('10 Turn Avg Turnout'!$B156*(Settings!G$7+('10 Turn Avg Turnout'!$B156*Settings!G$8)))</f>
        <v>548.78</v>
      </c>
      <c r="R156" s="18">
        <f>Settings!H$3+('10 Turn Avg Turnout'!$B156*(Settings!H$4+('10 Turn Avg Turnout'!$B156*Settings!H$5)))</f>
        <v>1346.95</v>
      </c>
      <c r="S156" s="18">
        <f>Settings!H$6+('10 Turn Avg Turnout'!$B156*(Settings!H$7+('10 Turn Avg Turnout'!$B156*Settings!H$8)))</f>
        <v>1296.95</v>
      </c>
      <c r="T156" s="18">
        <f>Settings!I$3+('10 Turn Avg Turnout'!$B156*(Settings!I$4+('10 Turn Avg Turnout'!$B156*Settings!I$5)))</f>
        <v>2593.9</v>
      </c>
      <c r="U156" s="18">
        <f>Settings!I$6+('10 Turn Avg Turnout'!$B156*(Settings!I$7+('10 Turn Avg Turnout'!$B156*Settings!I$8)))</f>
        <v>299.39</v>
      </c>
      <c r="V156" s="18">
        <f>Settings!J$3+('10 Turn Avg Turnout'!$B156*(Settings!J$4+('10 Turn Avg Turnout'!$B156*Settings!J$5)))</f>
        <v>2593.9</v>
      </c>
      <c r="W156" s="18">
        <f>Settings!J$6+('10 Turn Avg Turnout'!$B156*(Settings!J$7+('10 Turn Avg Turnout'!$B156*Settings!J$8)))</f>
        <v>1296.95</v>
      </c>
      <c r="X156" s="18">
        <f>Settings!K$3+('10 Turn Avg Turnout'!$B156*(Settings!K$4+('10 Turn Avg Turnout'!$B156*Settings!K$5)))</f>
        <v>2593.9</v>
      </c>
      <c r="Y156" s="18">
        <f>Settings!K$6+('10 Turn Avg Turnout'!$B156*(Settings!K$7+('10 Turn Avg Turnout'!$B156*Settings!K$8)))</f>
        <v>2543.9</v>
      </c>
      <c r="Z156" s="18">
        <f>Settings!L$3+('10 Turn Avg Turnout'!$B156*(Settings!L$4+('10 Turn Avg Turnout'!$B156*Settings!L$5)))</f>
        <v>7581.7</v>
      </c>
      <c r="AA156" s="18">
        <f>Settings!L$6+('10 Turn Avg Turnout'!$B156*(Settings!L$7+('10 Turn Avg Turnout'!$B156*Settings!L$8)))</f>
        <v>6284.75</v>
      </c>
      <c r="AB156" s="18">
        <f>Settings!M$3+('10 Turn Avg Turnout'!$B156*(Settings!M$4+('10 Turn Avg Turnout'!$B156*Settings!M$5)))</f>
        <v>12569.5</v>
      </c>
      <c r="AC156" s="18">
        <f>Settings!M$6+('10 Turn Avg Turnout'!$B156*(Settings!M$7+('10 Turn Avg Turnout'!$B156*Settings!M$8)))</f>
        <v>1296.95</v>
      </c>
      <c r="AD156" s="18">
        <f>Settings!N$3+('10 Turn Avg Turnout'!$B156*(Settings!N$4+('10 Turn Avg Turnout'!$B156*Settings!N$5)))</f>
        <v>12569.5</v>
      </c>
      <c r="AE156" s="18">
        <f>Settings!N$6+('10 Turn Avg Turnout'!$B156*(Settings!N$7+('10 Turn Avg Turnout'!$B156*Settings!N$8)))</f>
        <v>124745</v>
      </c>
      <c r="AF156" s="4"/>
    </row>
    <row r="157" spans="1:32" x14ac:dyDescent="0.25">
      <c r="A157" s="4"/>
      <c r="B157" s="8">
        <v>154</v>
      </c>
      <c r="C157" s="18">
        <f>AVERAGE(MAX(D156*(Settings!$C$15/Settings!$C$14),Settings!$C$16),C156,C155,C154,C153,C152,C151,C150,C149,C148)</f>
        <v>0.31746244768155663</v>
      </c>
      <c r="D157" s="18">
        <f t="shared" si="4"/>
        <v>2476.4772699091336</v>
      </c>
      <c r="E157" s="18">
        <f>G157*C157</f>
        <v>44689.442730090865</v>
      </c>
      <c r="F157" s="18">
        <f t="shared" si="5"/>
        <v>47165.919999999998</v>
      </c>
      <c r="G157" s="18">
        <f t="shared" si="5"/>
        <v>140770.79999999999</v>
      </c>
      <c r="H157" s="20">
        <f>Settings!C$3+('10 Turn Avg Turnout'!$B157*(Settings!C$4+('10 Turn Avg Turnout'!$B157*Settings!C$5)))</f>
        <v>352.56000000000006</v>
      </c>
      <c r="I157" s="18">
        <f>Settings!C$6+('10 Turn Avg Turnout'!$B157*(Settings!C$7+('10 Turn Avg Turnout'!$B157*Settings!C$8)))</f>
        <v>50</v>
      </c>
      <c r="J157" s="18">
        <f>Settings!D$3+('10 Turn Avg Turnout'!$B157*(Settings!D$4+('10 Turn Avg Turnout'!$B157*Settings!D$5)))</f>
        <v>352.56000000000006</v>
      </c>
      <c r="K157" s="18">
        <f>Settings!D$6+('10 Turn Avg Turnout'!$B157*(Settings!D$7+('10 Turn Avg Turnout'!$B157*Settings!D$8)))</f>
        <v>302.56000000000006</v>
      </c>
      <c r="L157" s="18">
        <f>Settings!E$3+('10 Turn Avg Turnout'!$B157*(Settings!E$4+('10 Turn Avg Turnout'!$B157*Settings!E$5)))</f>
        <v>1362.8</v>
      </c>
      <c r="M157" s="18">
        <f>Settings!E$6+('10 Turn Avg Turnout'!$B157*(Settings!E$7+('10 Turn Avg Turnout'!$B157*Settings!E$8)))</f>
        <v>50</v>
      </c>
      <c r="N157" s="18">
        <f>Settings!F$3+('10 Turn Avg Turnout'!$B157*(Settings!F$4+('10 Turn Avg Turnout'!$B157*Settings!F$5)))</f>
        <v>1362.8</v>
      </c>
      <c r="O157" s="18">
        <f>Settings!F$6+('10 Turn Avg Turnout'!$B157*(Settings!F$7+('10 Turn Avg Turnout'!$B157*Settings!F$8)))</f>
        <v>302.56000000000006</v>
      </c>
      <c r="P157" s="18">
        <f>Settings!G$3+('10 Turn Avg Turnout'!$B157*(Settings!G$4+('10 Turn Avg Turnout'!$B157*Settings!G$5)))</f>
        <v>1362.8</v>
      </c>
      <c r="Q157" s="18">
        <f>Settings!G$6+('10 Turn Avg Turnout'!$B157*(Settings!G$7+('10 Turn Avg Turnout'!$B157*Settings!G$8)))</f>
        <v>555.12000000000012</v>
      </c>
      <c r="R157" s="18">
        <f>Settings!H$3+('10 Turn Avg Turnout'!$B157*(Settings!H$4+('10 Turn Avg Turnout'!$B157*Settings!H$5)))</f>
        <v>1362.8</v>
      </c>
      <c r="S157" s="18">
        <f>Settings!H$6+('10 Turn Avg Turnout'!$B157*(Settings!H$7+('10 Turn Avg Turnout'!$B157*Settings!H$8)))</f>
        <v>1312.8</v>
      </c>
      <c r="T157" s="18">
        <f>Settings!I$3+('10 Turn Avg Turnout'!$B157*(Settings!I$4+('10 Turn Avg Turnout'!$B157*Settings!I$5)))</f>
        <v>2625.6</v>
      </c>
      <c r="U157" s="18">
        <f>Settings!I$6+('10 Turn Avg Turnout'!$B157*(Settings!I$7+('10 Turn Avg Turnout'!$B157*Settings!I$8)))</f>
        <v>302.56000000000006</v>
      </c>
      <c r="V157" s="18">
        <f>Settings!J$3+('10 Turn Avg Turnout'!$B157*(Settings!J$4+('10 Turn Avg Turnout'!$B157*Settings!J$5)))</f>
        <v>2625.6</v>
      </c>
      <c r="W157" s="18">
        <f>Settings!J$6+('10 Turn Avg Turnout'!$B157*(Settings!J$7+('10 Turn Avg Turnout'!$B157*Settings!J$8)))</f>
        <v>1312.8</v>
      </c>
      <c r="X157" s="18">
        <f>Settings!K$3+('10 Turn Avg Turnout'!$B157*(Settings!K$4+('10 Turn Avg Turnout'!$B157*Settings!K$5)))</f>
        <v>2625.6</v>
      </c>
      <c r="Y157" s="18">
        <f>Settings!K$6+('10 Turn Avg Turnout'!$B157*(Settings!K$7+('10 Turn Avg Turnout'!$B157*Settings!K$8)))</f>
        <v>2575.6</v>
      </c>
      <c r="Z157" s="18">
        <f>Settings!L$3+('10 Turn Avg Turnout'!$B157*(Settings!L$4+('10 Turn Avg Turnout'!$B157*Settings!L$5)))</f>
        <v>7676.7999999999993</v>
      </c>
      <c r="AA157" s="18">
        <f>Settings!L$6+('10 Turn Avg Turnout'!$B157*(Settings!L$7+('10 Turn Avg Turnout'!$B157*Settings!L$8)))</f>
        <v>6364</v>
      </c>
      <c r="AB157" s="18">
        <f>Settings!M$3+('10 Turn Avg Turnout'!$B157*(Settings!M$4+('10 Turn Avg Turnout'!$B157*Settings!M$5)))</f>
        <v>12728</v>
      </c>
      <c r="AC157" s="18">
        <f>Settings!M$6+('10 Turn Avg Turnout'!$B157*(Settings!M$7+('10 Turn Avg Turnout'!$B157*Settings!M$8)))</f>
        <v>1312.8</v>
      </c>
      <c r="AD157" s="18">
        <f>Settings!N$3+('10 Turn Avg Turnout'!$B157*(Settings!N$4+('10 Turn Avg Turnout'!$B157*Settings!N$5)))</f>
        <v>12728</v>
      </c>
      <c r="AE157" s="18">
        <f>Settings!N$6+('10 Turn Avg Turnout'!$B157*(Settings!N$7+('10 Turn Avg Turnout'!$B157*Settings!N$8)))</f>
        <v>126330</v>
      </c>
      <c r="AF157" s="4"/>
    </row>
    <row r="158" spans="1:32" x14ac:dyDescent="0.25">
      <c r="A158" s="4"/>
      <c r="B158" s="8">
        <v>155</v>
      </c>
      <c r="C158" s="18">
        <f>AVERAGE(MAX(D157*(Settings!$C$15/Settings!$C$14),Settings!$C$16),C157,C156,C155,C154,C153,C152,C151,C150,C149)</f>
        <v>0.33241482562471958</v>
      </c>
      <c r="D158" s="18">
        <f t="shared" si="4"/>
        <v>363.67523692044051</v>
      </c>
      <c r="E158" s="18">
        <f>G158*C158</f>
        <v>47382.824763079559</v>
      </c>
      <c r="F158" s="18">
        <f t="shared" si="5"/>
        <v>47746.5</v>
      </c>
      <c r="G158" s="18">
        <f t="shared" si="5"/>
        <v>142541.25</v>
      </c>
      <c r="H158" s="20">
        <f>Settings!C$3+('10 Turn Avg Turnout'!$B158*(Settings!C$4+('10 Turn Avg Turnout'!$B158*Settings!C$5)))</f>
        <v>355.75</v>
      </c>
      <c r="I158" s="18">
        <f>Settings!C$6+('10 Turn Avg Turnout'!$B158*(Settings!C$7+('10 Turn Avg Turnout'!$B158*Settings!C$8)))</f>
        <v>50</v>
      </c>
      <c r="J158" s="18">
        <f>Settings!D$3+('10 Turn Avg Turnout'!$B158*(Settings!D$4+('10 Turn Avg Turnout'!$B158*Settings!D$5)))</f>
        <v>355.75</v>
      </c>
      <c r="K158" s="18">
        <f>Settings!D$6+('10 Turn Avg Turnout'!$B158*(Settings!D$7+('10 Turn Avg Turnout'!$B158*Settings!D$8)))</f>
        <v>305.75</v>
      </c>
      <c r="L158" s="18">
        <f>Settings!E$3+('10 Turn Avg Turnout'!$B158*(Settings!E$4+('10 Turn Avg Turnout'!$B158*Settings!E$5)))</f>
        <v>1378.75</v>
      </c>
      <c r="M158" s="18">
        <f>Settings!E$6+('10 Turn Avg Turnout'!$B158*(Settings!E$7+('10 Turn Avg Turnout'!$B158*Settings!E$8)))</f>
        <v>50</v>
      </c>
      <c r="N158" s="18">
        <f>Settings!F$3+('10 Turn Avg Turnout'!$B158*(Settings!F$4+('10 Turn Avg Turnout'!$B158*Settings!F$5)))</f>
        <v>1378.75</v>
      </c>
      <c r="O158" s="18">
        <f>Settings!F$6+('10 Turn Avg Turnout'!$B158*(Settings!F$7+('10 Turn Avg Turnout'!$B158*Settings!F$8)))</f>
        <v>305.75</v>
      </c>
      <c r="P158" s="18">
        <f>Settings!G$3+('10 Turn Avg Turnout'!$B158*(Settings!G$4+('10 Turn Avg Turnout'!$B158*Settings!G$5)))</f>
        <v>1378.75</v>
      </c>
      <c r="Q158" s="18">
        <f>Settings!G$6+('10 Turn Avg Turnout'!$B158*(Settings!G$7+('10 Turn Avg Turnout'!$B158*Settings!G$8)))</f>
        <v>561.5</v>
      </c>
      <c r="R158" s="18">
        <f>Settings!H$3+('10 Turn Avg Turnout'!$B158*(Settings!H$4+('10 Turn Avg Turnout'!$B158*Settings!H$5)))</f>
        <v>1378.75</v>
      </c>
      <c r="S158" s="18">
        <f>Settings!H$6+('10 Turn Avg Turnout'!$B158*(Settings!H$7+('10 Turn Avg Turnout'!$B158*Settings!H$8)))</f>
        <v>1328.75</v>
      </c>
      <c r="T158" s="18">
        <f>Settings!I$3+('10 Turn Avg Turnout'!$B158*(Settings!I$4+('10 Turn Avg Turnout'!$B158*Settings!I$5)))</f>
        <v>2657.5</v>
      </c>
      <c r="U158" s="18">
        <f>Settings!I$6+('10 Turn Avg Turnout'!$B158*(Settings!I$7+('10 Turn Avg Turnout'!$B158*Settings!I$8)))</f>
        <v>305.75</v>
      </c>
      <c r="V158" s="18">
        <f>Settings!J$3+('10 Turn Avg Turnout'!$B158*(Settings!J$4+('10 Turn Avg Turnout'!$B158*Settings!J$5)))</f>
        <v>2657.5</v>
      </c>
      <c r="W158" s="18">
        <f>Settings!J$6+('10 Turn Avg Turnout'!$B158*(Settings!J$7+('10 Turn Avg Turnout'!$B158*Settings!J$8)))</f>
        <v>1328.75</v>
      </c>
      <c r="X158" s="18">
        <f>Settings!K$3+('10 Turn Avg Turnout'!$B158*(Settings!K$4+('10 Turn Avg Turnout'!$B158*Settings!K$5)))</f>
        <v>2657.5</v>
      </c>
      <c r="Y158" s="18">
        <f>Settings!K$6+('10 Turn Avg Turnout'!$B158*(Settings!K$7+('10 Turn Avg Turnout'!$B158*Settings!K$8)))</f>
        <v>2607.5</v>
      </c>
      <c r="Z158" s="18">
        <f>Settings!L$3+('10 Turn Avg Turnout'!$B158*(Settings!L$4+('10 Turn Avg Turnout'!$B158*Settings!L$5)))</f>
        <v>7772.5</v>
      </c>
      <c r="AA158" s="18">
        <f>Settings!L$6+('10 Turn Avg Turnout'!$B158*(Settings!L$7+('10 Turn Avg Turnout'!$B158*Settings!L$8)))</f>
        <v>6443.75</v>
      </c>
      <c r="AB158" s="18">
        <f>Settings!M$3+('10 Turn Avg Turnout'!$B158*(Settings!M$4+('10 Turn Avg Turnout'!$B158*Settings!M$5)))</f>
        <v>12887.5</v>
      </c>
      <c r="AC158" s="18">
        <f>Settings!M$6+('10 Turn Avg Turnout'!$B158*(Settings!M$7+('10 Turn Avg Turnout'!$B158*Settings!M$8)))</f>
        <v>1328.75</v>
      </c>
      <c r="AD158" s="18">
        <f>Settings!N$3+('10 Turn Avg Turnout'!$B158*(Settings!N$4+('10 Turn Avg Turnout'!$B158*Settings!N$5)))</f>
        <v>12887.5</v>
      </c>
      <c r="AE158" s="18">
        <f>Settings!N$6+('10 Turn Avg Turnout'!$B158*(Settings!N$7+('10 Turn Avg Turnout'!$B158*Settings!N$8)))</f>
        <v>127925</v>
      </c>
      <c r="AF158" s="4"/>
    </row>
    <row r="159" spans="1:32" x14ac:dyDescent="0.25">
      <c r="A159" s="4"/>
      <c r="B159" s="8">
        <v>156</v>
      </c>
      <c r="C159" s="18">
        <f>AVERAGE(MAX(D158*(Settings!$C$15/Settings!$C$14),Settings!$C$16),C158,C157,C156,C155,C154,C153,C152,C151,C150)</f>
        <v>0.31774258786634141</v>
      </c>
      <c r="D159" s="18">
        <f t="shared" si="4"/>
        <v>2473.2200398835848</v>
      </c>
      <c r="E159" s="18">
        <f>G159*C159</f>
        <v>45857.499960116416</v>
      </c>
      <c r="F159" s="18">
        <f t="shared" si="5"/>
        <v>48330.720000000001</v>
      </c>
      <c r="G159" s="18">
        <f t="shared" si="5"/>
        <v>144322.79999999999</v>
      </c>
      <c r="H159" s="20">
        <f>Settings!C$3+('10 Turn Avg Turnout'!$B159*(Settings!C$4+('10 Turn Avg Turnout'!$B159*Settings!C$5)))</f>
        <v>358.96000000000004</v>
      </c>
      <c r="I159" s="18">
        <f>Settings!C$6+('10 Turn Avg Turnout'!$B159*(Settings!C$7+('10 Turn Avg Turnout'!$B159*Settings!C$8)))</f>
        <v>50</v>
      </c>
      <c r="J159" s="18">
        <f>Settings!D$3+('10 Turn Avg Turnout'!$B159*(Settings!D$4+('10 Turn Avg Turnout'!$B159*Settings!D$5)))</f>
        <v>358.96000000000004</v>
      </c>
      <c r="K159" s="18">
        <f>Settings!D$6+('10 Turn Avg Turnout'!$B159*(Settings!D$7+('10 Turn Avg Turnout'!$B159*Settings!D$8)))</f>
        <v>308.96000000000004</v>
      </c>
      <c r="L159" s="18">
        <f>Settings!E$3+('10 Turn Avg Turnout'!$B159*(Settings!E$4+('10 Turn Avg Turnout'!$B159*Settings!E$5)))</f>
        <v>1394.8000000000002</v>
      </c>
      <c r="M159" s="18">
        <f>Settings!E$6+('10 Turn Avg Turnout'!$B159*(Settings!E$7+('10 Turn Avg Turnout'!$B159*Settings!E$8)))</f>
        <v>50</v>
      </c>
      <c r="N159" s="18">
        <f>Settings!F$3+('10 Turn Avg Turnout'!$B159*(Settings!F$4+('10 Turn Avg Turnout'!$B159*Settings!F$5)))</f>
        <v>1394.8000000000002</v>
      </c>
      <c r="O159" s="18">
        <f>Settings!F$6+('10 Turn Avg Turnout'!$B159*(Settings!F$7+('10 Turn Avg Turnout'!$B159*Settings!F$8)))</f>
        <v>308.96000000000004</v>
      </c>
      <c r="P159" s="18">
        <f>Settings!G$3+('10 Turn Avg Turnout'!$B159*(Settings!G$4+('10 Turn Avg Turnout'!$B159*Settings!G$5)))</f>
        <v>1394.8000000000002</v>
      </c>
      <c r="Q159" s="18">
        <f>Settings!G$6+('10 Turn Avg Turnout'!$B159*(Settings!G$7+('10 Turn Avg Turnout'!$B159*Settings!G$8)))</f>
        <v>567.92000000000007</v>
      </c>
      <c r="R159" s="18">
        <f>Settings!H$3+('10 Turn Avg Turnout'!$B159*(Settings!H$4+('10 Turn Avg Turnout'!$B159*Settings!H$5)))</f>
        <v>1394.8000000000002</v>
      </c>
      <c r="S159" s="18">
        <f>Settings!H$6+('10 Turn Avg Turnout'!$B159*(Settings!H$7+('10 Turn Avg Turnout'!$B159*Settings!H$8)))</f>
        <v>1344.8000000000002</v>
      </c>
      <c r="T159" s="18">
        <f>Settings!I$3+('10 Turn Avg Turnout'!$B159*(Settings!I$4+('10 Turn Avg Turnout'!$B159*Settings!I$5)))</f>
        <v>2689.6000000000004</v>
      </c>
      <c r="U159" s="18">
        <f>Settings!I$6+('10 Turn Avg Turnout'!$B159*(Settings!I$7+('10 Turn Avg Turnout'!$B159*Settings!I$8)))</f>
        <v>308.96000000000004</v>
      </c>
      <c r="V159" s="18">
        <f>Settings!J$3+('10 Turn Avg Turnout'!$B159*(Settings!J$4+('10 Turn Avg Turnout'!$B159*Settings!J$5)))</f>
        <v>2689.6000000000004</v>
      </c>
      <c r="W159" s="18">
        <f>Settings!J$6+('10 Turn Avg Turnout'!$B159*(Settings!J$7+('10 Turn Avg Turnout'!$B159*Settings!J$8)))</f>
        <v>1344.8000000000002</v>
      </c>
      <c r="X159" s="18">
        <f>Settings!K$3+('10 Turn Avg Turnout'!$B159*(Settings!K$4+('10 Turn Avg Turnout'!$B159*Settings!K$5)))</f>
        <v>2689.6000000000004</v>
      </c>
      <c r="Y159" s="18">
        <f>Settings!K$6+('10 Turn Avg Turnout'!$B159*(Settings!K$7+('10 Turn Avg Turnout'!$B159*Settings!K$8)))</f>
        <v>2639.6000000000004</v>
      </c>
      <c r="Z159" s="18">
        <f>Settings!L$3+('10 Turn Avg Turnout'!$B159*(Settings!L$4+('10 Turn Avg Turnout'!$B159*Settings!L$5)))</f>
        <v>7868.7999999999993</v>
      </c>
      <c r="AA159" s="18">
        <f>Settings!L$6+('10 Turn Avg Turnout'!$B159*(Settings!L$7+('10 Turn Avg Turnout'!$B159*Settings!L$8)))</f>
        <v>6524</v>
      </c>
      <c r="AB159" s="18">
        <f>Settings!M$3+('10 Turn Avg Turnout'!$B159*(Settings!M$4+('10 Turn Avg Turnout'!$B159*Settings!M$5)))</f>
        <v>13048</v>
      </c>
      <c r="AC159" s="18">
        <f>Settings!M$6+('10 Turn Avg Turnout'!$B159*(Settings!M$7+('10 Turn Avg Turnout'!$B159*Settings!M$8)))</f>
        <v>1344.8000000000002</v>
      </c>
      <c r="AD159" s="18">
        <f>Settings!N$3+('10 Turn Avg Turnout'!$B159*(Settings!N$4+('10 Turn Avg Turnout'!$B159*Settings!N$5)))</f>
        <v>13048</v>
      </c>
      <c r="AE159" s="18">
        <f>Settings!N$6+('10 Turn Avg Turnout'!$B159*(Settings!N$7+('10 Turn Avg Turnout'!$B159*Settings!N$8)))</f>
        <v>129530</v>
      </c>
      <c r="AF159" s="4"/>
    </row>
    <row r="160" spans="1:32" x14ac:dyDescent="0.25">
      <c r="A160" s="4"/>
      <c r="B160" s="8">
        <v>157</v>
      </c>
      <c r="C160" s="18">
        <f>AVERAGE(MAX(D159*(Settings!$C$15/Settings!$C$14),Settings!$C$16),C159,C158,C157,C156,C155,C154,C153,C152,C151)</f>
        <v>0.33262351095056064</v>
      </c>
      <c r="D160" s="18">
        <f t="shared" si="4"/>
        <v>317.14601687890536</v>
      </c>
      <c r="E160" s="18">
        <f>G160*C160</f>
        <v>48601.433983121096</v>
      </c>
      <c r="F160" s="18">
        <f t="shared" si="5"/>
        <v>48918.58</v>
      </c>
      <c r="G160" s="18">
        <f t="shared" si="5"/>
        <v>146115.45000000001</v>
      </c>
      <c r="H160" s="20">
        <f>Settings!C$3+('10 Turn Avg Turnout'!$B160*(Settings!C$4+('10 Turn Avg Turnout'!$B160*Settings!C$5)))</f>
        <v>362.19</v>
      </c>
      <c r="I160" s="18">
        <f>Settings!C$6+('10 Turn Avg Turnout'!$B160*(Settings!C$7+('10 Turn Avg Turnout'!$B160*Settings!C$8)))</f>
        <v>50</v>
      </c>
      <c r="J160" s="18">
        <f>Settings!D$3+('10 Turn Avg Turnout'!$B160*(Settings!D$4+('10 Turn Avg Turnout'!$B160*Settings!D$5)))</f>
        <v>362.19</v>
      </c>
      <c r="K160" s="18">
        <f>Settings!D$6+('10 Turn Avg Turnout'!$B160*(Settings!D$7+('10 Turn Avg Turnout'!$B160*Settings!D$8)))</f>
        <v>312.19</v>
      </c>
      <c r="L160" s="18">
        <f>Settings!E$3+('10 Turn Avg Turnout'!$B160*(Settings!E$4+('10 Turn Avg Turnout'!$B160*Settings!E$5)))</f>
        <v>1410.9500000000003</v>
      </c>
      <c r="M160" s="18">
        <f>Settings!E$6+('10 Turn Avg Turnout'!$B160*(Settings!E$7+('10 Turn Avg Turnout'!$B160*Settings!E$8)))</f>
        <v>50</v>
      </c>
      <c r="N160" s="18">
        <f>Settings!F$3+('10 Turn Avg Turnout'!$B160*(Settings!F$4+('10 Turn Avg Turnout'!$B160*Settings!F$5)))</f>
        <v>1410.9500000000003</v>
      </c>
      <c r="O160" s="18">
        <f>Settings!F$6+('10 Turn Avg Turnout'!$B160*(Settings!F$7+('10 Turn Avg Turnout'!$B160*Settings!F$8)))</f>
        <v>312.19</v>
      </c>
      <c r="P160" s="18">
        <f>Settings!G$3+('10 Turn Avg Turnout'!$B160*(Settings!G$4+('10 Turn Avg Turnout'!$B160*Settings!G$5)))</f>
        <v>1410.9500000000003</v>
      </c>
      <c r="Q160" s="18">
        <f>Settings!G$6+('10 Turn Avg Turnout'!$B160*(Settings!G$7+('10 Turn Avg Turnout'!$B160*Settings!G$8)))</f>
        <v>574.38</v>
      </c>
      <c r="R160" s="18">
        <f>Settings!H$3+('10 Turn Avg Turnout'!$B160*(Settings!H$4+('10 Turn Avg Turnout'!$B160*Settings!H$5)))</f>
        <v>1410.9500000000003</v>
      </c>
      <c r="S160" s="18">
        <f>Settings!H$6+('10 Turn Avg Turnout'!$B160*(Settings!H$7+('10 Turn Avg Turnout'!$B160*Settings!H$8)))</f>
        <v>1360.9500000000003</v>
      </c>
      <c r="T160" s="18">
        <f>Settings!I$3+('10 Turn Avg Turnout'!$B160*(Settings!I$4+('10 Turn Avg Turnout'!$B160*Settings!I$5)))</f>
        <v>2721.9000000000005</v>
      </c>
      <c r="U160" s="18">
        <f>Settings!I$6+('10 Turn Avg Turnout'!$B160*(Settings!I$7+('10 Turn Avg Turnout'!$B160*Settings!I$8)))</f>
        <v>312.19</v>
      </c>
      <c r="V160" s="18">
        <f>Settings!J$3+('10 Turn Avg Turnout'!$B160*(Settings!J$4+('10 Turn Avg Turnout'!$B160*Settings!J$5)))</f>
        <v>2721.9000000000005</v>
      </c>
      <c r="W160" s="18">
        <f>Settings!J$6+('10 Turn Avg Turnout'!$B160*(Settings!J$7+('10 Turn Avg Turnout'!$B160*Settings!J$8)))</f>
        <v>1360.9500000000003</v>
      </c>
      <c r="X160" s="18">
        <f>Settings!K$3+('10 Turn Avg Turnout'!$B160*(Settings!K$4+('10 Turn Avg Turnout'!$B160*Settings!K$5)))</f>
        <v>2721.9000000000005</v>
      </c>
      <c r="Y160" s="18">
        <f>Settings!K$6+('10 Turn Avg Turnout'!$B160*(Settings!K$7+('10 Turn Avg Turnout'!$B160*Settings!K$8)))</f>
        <v>2671.9000000000005</v>
      </c>
      <c r="Z160" s="18">
        <f>Settings!L$3+('10 Turn Avg Turnout'!$B160*(Settings!L$4+('10 Turn Avg Turnout'!$B160*Settings!L$5)))</f>
        <v>7965.7</v>
      </c>
      <c r="AA160" s="18">
        <f>Settings!L$6+('10 Turn Avg Turnout'!$B160*(Settings!L$7+('10 Turn Avg Turnout'!$B160*Settings!L$8)))</f>
        <v>6604.75</v>
      </c>
      <c r="AB160" s="18">
        <f>Settings!M$3+('10 Turn Avg Turnout'!$B160*(Settings!M$4+('10 Turn Avg Turnout'!$B160*Settings!M$5)))</f>
        <v>13209.5</v>
      </c>
      <c r="AC160" s="18">
        <f>Settings!M$6+('10 Turn Avg Turnout'!$B160*(Settings!M$7+('10 Turn Avg Turnout'!$B160*Settings!M$8)))</f>
        <v>1360.9500000000003</v>
      </c>
      <c r="AD160" s="18">
        <f>Settings!N$3+('10 Turn Avg Turnout'!$B160*(Settings!N$4+('10 Turn Avg Turnout'!$B160*Settings!N$5)))</f>
        <v>13209.5</v>
      </c>
      <c r="AE160" s="18">
        <f>Settings!N$6+('10 Turn Avg Turnout'!$B160*(Settings!N$7+('10 Turn Avg Turnout'!$B160*Settings!N$8)))</f>
        <v>131145</v>
      </c>
      <c r="AF160" s="4"/>
    </row>
    <row r="161" spans="1:32" x14ac:dyDescent="0.25">
      <c r="A161" s="4"/>
      <c r="B161" s="8">
        <v>158</v>
      </c>
      <c r="C161" s="18">
        <f>AVERAGE(MAX(D160*(Settings!$C$15/Settings!$C$14),Settings!$C$16),C160,C159,C158,C157,C156,C155,C154,C153,C152)</f>
        <v>0.31800765397809977</v>
      </c>
      <c r="D161" s="18">
        <f t="shared" si="4"/>
        <v>2470.642229682664</v>
      </c>
      <c r="E161" s="18">
        <f>G161*C161</f>
        <v>47039.437770317338</v>
      </c>
      <c r="F161" s="18">
        <f t="shared" si="5"/>
        <v>49510.080000000002</v>
      </c>
      <c r="G161" s="18">
        <f t="shared" si="5"/>
        <v>147919.20000000001</v>
      </c>
      <c r="H161" s="20">
        <f>Settings!C$3+('10 Turn Avg Turnout'!$B161*(Settings!C$4+('10 Turn Avg Turnout'!$B161*Settings!C$5)))</f>
        <v>365.44</v>
      </c>
      <c r="I161" s="18">
        <f>Settings!C$6+('10 Turn Avg Turnout'!$B161*(Settings!C$7+('10 Turn Avg Turnout'!$B161*Settings!C$8)))</f>
        <v>50</v>
      </c>
      <c r="J161" s="18">
        <f>Settings!D$3+('10 Turn Avg Turnout'!$B161*(Settings!D$4+('10 Turn Avg Turnout'!$B161*Settings!D$5)))</f>
        <v>365.44</v>
      </c>
      <c r="K161" s="18">
        <f>Settings!D$6+('10 Turn Avg Turnout'!$B161*(Settings!D$7+('10 Turn Avg Turnout'!$B161*Settings!D$8)))</f>
        <v>315.44</v>
      </c>
      <c r="L161" s="18">
        <f>Settings!E$3+('10 Turn Avg Turnout'!$B161*(Settings!E$4+('10 Turn Avg Turnout'!$B161*Settings!E$5)))</f>
        <v>1427.2</v>
      </c>
      <c r="M161" s="18">
        <f>Settings!E$6+('10 Turn Avg Turnout'!$B161*(Settings!E$7+('10 Turn Avg Turnout'!$B161*Settings!E$8)))</f>
        <v>50</v>
      </c>
      <c r="N161" s="18">
        <f>Settings!F$3+('10 Turn Avg Turnout'!$B161*(Settings!F$4+('10 Turn Avg Turnout'!$B161*Settings!F$5)))</f>
        <v>1427.2</v>
      </c>
      <c r="O161" s="18">
        <f>Settings!F$6+('10 Turn Avg Turnout'!$B161*(Settings!F$7+('10 Turn Avg Turnout'!$B161*Settings!F$8)))</f>
        <v>315.44</v>
      </c>
      <c r="P161" s="18">
        <f>Settings!G$3+('10 Turn Avg Turnout'!$B161*(Settings!G$4+('10 Turn Avg Turnout'!$B161*Settings!G$5)))</f>
        <v>1427.2</v>
      </c>
      <c r="Q161" s="18">
        <f>Settings!G$6+('10 Turn Avg Turnout'!$B161*(Settings!G$7+('10 Turn Avg Turnout'!$B161*Settings!G$8)))</f>
        <v>580.88</v>
      </c>
      <c r="R161" s="18">
        <f>Settings!H$3+('10 Turn Avg Turnout'!$B161*(Settings!H$4+('10 Turn Avg Turnout'!$B161*Settings!H$5)))</f>
        <v>1427.2</v>
      </c>
      <c r="S161" s="18">
        <f>Settings!H$6+('10 Turn Avg Turnout'!$B161*(Settings!H$7+('10 Turn Avg Turnout'!$B161*Settings!H$8)))</f>
        <v>1377.2</v>
      </c>
      <c r="T161" s="18">
        <f>Settings!I$3+('10 Turn Avg Turnout'!$B161*(Settings!I$4+('10 Turn Avg Turnout'!$B161*Settings!I$5)))</f>
        <v>2754.4</v>
      </c>
      <c r="U161" s="18">
        <f>Settings!I$6+('10 Turn Avg Turnout'!$B161*(Settings!I$7+('10 Turn Avg Turnout'!$B161*Settings!I$8)))</f>
        <v>315.44</v>
      </c>
      <c r="V161" s="18">
        <f>Settings!J$3+('10 Turn Avg Turnout'!$B161*(Settings!J$4+('10 Turn Avg Turnout'!$B161*Settings!J$5)))</f>
        <v>2754.4</v>
      </c>
      <c r="W161" s="18">
        <f>Settings!J$6+('10 Turn Avg Turnout'!$B161*(Settings!J$7+('10 Turn Avg Turnout'!$B161*Settings!J$8)))</f>
        <v>1377.2</v>
      </c>
      <c r="X161" s="18">
        <f>Settings!K$3+('10 Turn Avg Turnout'!$B161*(Settings!K$4+('10 Turn Avg Turnout'!$B161*Settings!K$5)))</f>
        <v>2754.4</v>
      </c>
      <c r="Y161" s="18">
        <f>Settings!K$6+('10 Turn Avg Turnout'!$B161*(Settings!K$7+('10 Turn Avg Turnout'!$B161*Settings!K$8)))</f>
        <v>2704.4</v>
      </c>
      <c r="Z161" s="18">
        <f>Settings!L$3+('10 Turn Avg Turnout'!$B161*(Settings!L$4+('10 Turn Avg Turnout'!$B161*Settings!L$5)))</f>
        <v>8063.2</v>
      </c>
      <c r="AA161" s="18">
        <f>Settings!L$6+('10 Turn Avg Turnout'!$B161*(Settings!L$7+('10 Turn Avg Turnout'!$B161*Settings!L$8)))</f>
        <v>6686</v>
      </c>
      <c r="AB161" s="18">
        <f>Settings!M$3+('10 Turn Avg Turnout'!$B161*(Settings!M$4+('10 Turn Avg Turnout'!$B161*Settings!M$5)))</f>
        <v>13372</v>
      </c>
      <c r="AC161" s="18">
        <f>Settings!M$6+('10 Turn Avg Turnout'!$B161*(Settings!M$7+('10 Turn Avg Turnout'!$B161*Settings!M$8)))</f>
        <v>1377.2</v>
      </c>
      <c r="AD161" s="18">
        <f>Settings!N$3+('10 Turn Avg Turnout'!$B161*(Settings!N$4+('10 Turn Avg Turnout'!$B161*Settings!N$5)))</f>
        <v>13372</v>
      </c>
      <c r="AE161" s="18">
        <f>Settings!N$6+('10 Turn Avg Turnout'!$B161*(Settings!N$7+('10 Turn Avg Turnout'!$B161*Settings!N$8)))</f>
        <v>132770</v>
      </c>
      <c r="AF161" s="4"/>
    </row>
    <row r="162" spans="1:32" x14ac:dyDescent="0.25">
      <c r="A162" s="4"/>
      <c r="B162" s="8">
        <v>159</v>
      </c>
      <c r="C162" s="18">
        <f>AVERAGE(MAX(D161*(Settings!$C$15/Settings!$C$14),Settings!$C$16),C161,C160,C159,C158,C157,C156,C155,C154,C153)</f>
        <v>0.33281998241769828</v>
      </c>
      <c r="D162" s="18">
        <f t="shared" si="4"/>
        <v>270.7361116692482</v>
      </c>
      <c r="E162" s="18">
        <f>G162*C162</f>
        <v>49834.483888330753</v>
      </c>
      <c r="F162" s="18">
        <f t="shared" si="5"/>
        <v>50105.22</v>
      </c>
      <c r="G162" s="18">
        <f t="shared" si="5"/>
        <v>149734.04999999999</v>
      </c>
      <c r="H162" s="20">
        <f>Settings!C$3+('10 Turn Avg Turnout'!$B162*(Settings!C$4+('10 Turn Avg Turnout'!$B162*Settings!C$5)))</f>
        <v>368.71000000000004</v>
      </c>
      <c r="I162" s="18">
        <f>Settings!C$6+('10 Turn Avg Turnout'!$B162*(Settings!C$7+('10 Turn Avg Turnout'!$B162*Settings!C$8)))</f>
        <v>50</v>
      </c>
      <c r="J162" s="18">
        <f>Settings!D$3+('10 Turn Avg Turnout'!$B162*(Settings!D$4+('10 Turn Avg Turnout'!$B162*Settings!D$5)))</f>
        <v>368.71000000000004</v>
      </c>
      <c r="K162" s="18">
        <f>Settings!D$6+('10 Turn Avg Turnout'!$B162*(Settings!D$7+('10 Turn Avg Turnout'!$B162*Settings!D$8)))</f>
        <v>318.71000000000004</v>
      </c>
      <c r="L162" s="18">
        <f>Settings!E$3+('10 Turn Avg Turnout'!$B162*(Settings!E$4+('10 Turn Avg Turnout'!$B162*Settings!E$5)))</f>
        <v>1443.55</v>
      </c>
      <c r="M162" s="18">
        <f>Settings!E$6+('10 Turn Avg Turnout'!$B162*(Settings!E$7+('10 Turn Avg Turnout'!$B162*Settings!E$8)))</f>
        <v>50</v>
      </c>
      <c r="N162" s="18">
        <f>Settings!F$3+('10 Turn Avg Turnout'!$B162*(Settings!F$4+('10 Turn Avg Turnout'!$B162*Settings!F$5)))</f>
        <v>1443.55</v>
      </c>
      <c r="O162" s="18">
        <f>Settings!F$6+('10 Turn Avg Turnout'!$B162*(Settings!F$7+('10 Turn Avg Turnout'!$B162*Settings!F$8)))</f>
        <v>318.71000000000004</v>
      </c>
      <c r="P162" s="18">
        <f>Settings!G$3+('10 Turn Avg Turnout'!$B162*(Settings!G$4+('10 Turn Avg Turnout'!$B162*Settings!G$5)))</f>
        <v>1443.55</v>
      </c>
      <c r="Q162" s="18">
        <f>Settings!G$6+('10 Turn Avg Turnout'!$B162*(Settings!G$7+('10 Turn Avg Turnout'!$B162*Settings!G$8)))</f>
        <v>587.42000000000007</v>
      </c>
      <c r="R162" s="18">
        <f>Settings!H$3+('10 Turn Avg Turnout'!$B162*(Settings!H$4+('10 Turn Avg Turnout'!$B162*Settings!H$5)))</f>
        <v>1443.55</v>
      </c>
      <c r="S162" s="18">
        <f>Settings!H$6+('10 Turn Avg Turnout'!$B162*(Settings!H$7+('10 Turn Avg Turnout'!$B162*Settings!H$8)))</f>
        <v>1393.55</v>
      </c>
      <c r="T162" s="18">
        <f>Settings!I$3+('10 Turn Avg Turnout'!$B162*(Settings!I$4+('10 Turn Avg Turnout'!$B162*Settings!I$5)))</f>
        <v>2787.1</v>
      </c>
      <c r="U162" s="18">
        <f>Settings!I$6+('10 Turn Avg Turnout'!$B162*(Settings!I$7+('10 Turn Avg Turnout'!$B162*Settings!I$8)))</f>
        <v>318.71000000000004</v>
      </c>
      <c r="V162" s="18">
        <f>Settings!J$3+('10 Turn Avg Turnout'!$B162*(Settings!J$4+('10 Turn Avg Turnout'!$B162*Settings!J$5)))</f>
        <v>2787.1</v>
      </c>
      <c r="W162" s="18">
        <f>Settings!J$6+('10 Turn Avg Turnout'!$B162*(Settings!J$7+('10 Turn Avg Turnout'!$B162*Settings!J$8)))</f>
        <v>1393.55</v>
      </c>
      <c r="X162" s="18">
        <f>Settings!K$3+('10 Turn Avg Turnout'!$B162*(Settings!K$4+('10 Turn Avg Turnout'!$B162*Settings!K$5)))</f>
        <v>2787.1</v>
      </c>
      <c r="Y162" s="18">
        <f>Settings!K$6+('10 Turn Avg Turnout'!$B162*(Settings!K$7+('10 Turn Avg Turnout'!$B162*Settings!K$8)))</f>
        <v>2737.1</v>
      </c>
      <c r="Z162" s="18">
        <f>Settings!L$3+('10 Turn Avg Turnout'!$B162*(Settings!L$4+('10 Turn Avg Turnout'!$B162*Settings!L$5)))</f>
        <v>8161.2999999999993</v>
      </c>
      <c r="AA162" s="18">
        <f>Settings!L$6+('10 Turn Avg Turnout'!$B162*(Settings!L$7+('10 Turn Avg Turnout'!$B162*Settings!L$8)))</f>
        <v>6767.75</v>
      </c>
      <c r="AB162" s="18">
        <f>Settings!M$3+('10 Turn Avg Turnout'!$B162*(Settings!M$4+('10 Turn Avg Turnout'!$B162*Settings!M$5)))</f>
        <v>13535.5</v>
      </c>
      <c r="AC162" s="18">
        <f>Settings!M$6+('10 Turn Avg Turnout'!$B162*(Settings!M$7+('10 Turn Avg Turnout'!$B162*Settings!M$8)))</f>
        <v>1393.55</v>
      </c>
      <c r="AD162" s="18">
        <f>Settings!N$3+('10 Turn Avg Turnout'!$B162*(Settings!N$4+('10 Turn Avg Turnout'!$B162*Settings!N$5)))</f>
        <v>13535.5</v>
      </c>
      <c r="AE162" s="18">
        <f>Settings!N$6+('10 Turn Avg Turnout'!$B162*(Settings!N$7+('10 Turn Avg Turnout'!$B162*Settings!N$8)))</f>
        <v>134405</v>
      </c>
      <c r="AF162" s="4"/>
    </row>
    <row r="163" spans="1:32" x14ac:dyDescent="0.25">
      <c r="A163" s="4"/>
      <c r="B163" s="8">
        <v>160</v>
      </c>
      <c r="C163" s="18">
        <f>AVERAGE(MAX(D162*(Settings!$C$15/Settings!$C$14),Settings!$C$16),C162,C161,C160,C159,C158,C157,C156,C155,C154)</f>
        <v>0.31823699861172555</v>
      </c>
      <c r="D163" s="18">
        <f t="shared" si="4"/>
        <v>2472.0004904068774</v>
      </c>
      <c r="E163" s="18">
        <f>G163*C163</f>
        <v>48231.999509593123</v>
      </c>
      <c r="F163" s="18">
        <f t="shared" si="5"/>
        <v>50704</v>
      </c>
      <c r="G163" s="18">
        <f t="shared" si="5"/>
        <v>151560</v>
      </c>
      <c r="H163" s="20">
        <f>Settings!C$3+('10 Turn Avg Turnout'!$B163*(Settings!C$4+('10 Turn Avg Turnout'!$B163*Settings!C$5)))</f>
        <v>372</v>
      </c>
      <c r="I163" s="18">
        <f>Settings!C$6+('10 Turn Avg Turnout'!$B163*(Settings!C$7+('10 Turn Avg Turnout'!$B163*Settings!C$8)))</f>
        <v>50</v>
      </c>
      <c r="J163" s="18">
        <f>Settings!D$3+('10 Turn Avg Turnout'!$B163*(Settings!D$4+('10 Turn Avg Turnout'!$B163*Settings!D$5)))</f>
        <v>372</v>
      </c>
      <c r="K163" s="18">
        <f>Settings!D$6+('10 Turn Avg Turnout'!$B163*(Settings!D$7+('10 Turn Avg Turnout'!$B163*Settings!D$8)))</f>
        <v>322</v>
      </c>
      <c r="L163" s="18">
        <f>Settings!E$3+('10 Turn Avg Turnout'!$B163*(Settings!E$4+('10 Turn Avg Turnout'!$B163*Settings!E$5)))</f>
        <v>1460</v>
      </c>
      <c r="M163" s="18">
        <f>Settings!E$6+('10 Turn Avg Turnout'!$B163*(Settings!E$7+('10 Turn Avg Turnout'!$B163*Settings!E$8)))</f>
        <v>50</v>
      </c>
      <c r="N163" s="18">
        <f>Settings!F$3+('10 Turn Avg Turnout'!$B163*(Settings!F$4+('10 Turn Avg Turnout'!$B163*Settings!F$5)))</f>
        <v>1460</v>
      </c>
      <c r="O163" s="18">
        <f>Settings!F$6+('10 Turn Avg Turnout'!$B163*(Settings!F$7+('10 Turn Avg Turnout'!$B163*Settings!F$8)))</f>
        <v>322</v>
      </c>
      <c r="P163" s="18">
        <f>Settings!G$3+('10 Turn Avg Turnout'!$B163*(Settings!G$4+('10 Turn Avg Turnout'!$B163*Settings!G$5)))</f>
        <v>1460</v>
      </c>
      <c r="Q163" s="18">
        <f>Settings!G$6+('10 Turn Avg Turnout'!$B163*(Settings!G$7+('10 Turn Avg Turnout'!$B163*Settings!G$8)))</f>
        <v>594</v>
      </c>
      <c r="R163" s="18">
        <f>Settings!H$3+('10 Turn Avg Turnout'!$B163*(Settings!H$4+('10 Turn Avg Turnout'!$B163*Settings!H$5)))</f>
        <v>1460</v>
      </c>
      <c r="S163" s="18">
        <f>Settings!H$6+('10 Turn Avg Turnout'!$B163*(Settings!H$7+('10 Turn Avg Turnout'!$B163*Settings!H$8)))</f>
        <v>1410</v>
      </c>
      <c r="T163" s="18">
        <f>Settings!I$3+('10 Turn Avg Turnout'!$B163*(Settings!I$4+('10 Turn Avg Turnout'!$B163*Settings!I$5)))</f>
        <v>2820</v>
      </c>
      <c r="U163" s="18">
        <f>Settings!I$6+('10 Turn Avg Turnout'!$B163*(Settings!I$7+('10 Turn Avg Turnout'!$B163*Settings!I$8)))</f>
        <v>322</v>
      </c>
      <c r="V163" s="18">
        <f>Settings!J$3+('10 Turn Avg Turnout'!$B163*(Settings!J$4+('10 Turn Avg Turnout'!$B163*Settings!J$5)))</f>
        <v>2820</v>
      </c>
      <c r="W163" s="18">
        <f>Settings!J$6+('10 Turn Avg Turnout'!$B163*(Settings!J$7+('10 Turn Avg Turnout'!$B163*Settings!J$8)))</f>
        <v>1410</v>
      </c>
      <c r="X163" s="18">
        <f>Settings!K$3+('10 Turn Avg Turnout'!$B163*(Settings!K$4+('10 Turn Avg Turnout'!$B163*Settings!K$5)))</f>
        <v>2820</v>
      </c>
      <c r="Y163" s="18">
        <f>Settings!K$6+('10 Turn Avg Turnout'!$B163*(Settings!K$7+('10 Turn Avg Turnout'!$B163*Settings!K$8)))</f>
        <v>2770</v>
      </c>
      <c r="Z163" s="18">
        <f>Settings!L$3+('10 Turn Avg Turnout'!$B163*(Settings!L$4+('10 Turn Avg Turnout'!$B163*Settings!L$5)))</f>
        <v>8260</v>
      </c>
      <c r="AA163" s="18">
        <f>Settings!L$6+('10 Turn Avg Turnout'!$B163*(Settings!L$7+('10 Turn Avg Turnout'!$B163*Settings!L$8)))</f>
        <v>6850</v>
      </c>
      <c r="AB163" s="18">
        <f>Settings!M$3+('10 Turn Avg Turnout'!$B163*(Settings!M$4+('10 Turn Avg Turnout'!$B163*Settings!M$5)))</f>
        <v>13700</v>
      </c>
      <c r="AC163" s="18">
        <f>Settings!M$6+('10 Turn Avg Turnout'!$B163*(Settings!M$7+('10 Turn Avg Turnout'!$B163*Settings!M$8)))</f>
        <v>1410</v>
      </c>
      <c r="AD163" s="18">
        <f>Settings!N$3+('10 Turn Avg Turnout'!$B163*(Settings!N$4+('10 Turn Avg Turnout'!$B163*Settings!N$5)))</f>
        <v>13700</v>
      </c>
      <c r="AE163" s="18">
        <f>Settings!N$6+('10 Turn Avg Turnout'!$B163*(Settings!N$7+('10 Turn Avg Turnout'!$B163*Settings!N$8)))</f>
        <v>136050</v>
      </c>
      <c r="AF163" s="4"/>
    </row>
    <row r="164" spans="1:32" x14ac:dyDescent="0.25">
      <c r="A164" s="4"/>
      <c r="B164" s="8">
        <v>161</v>
      </c>
      <c r="C164" s="18">
        <f>AVERAGE(MAX(D163*(Settings!$C$15/Settings!$C$14),Settings!$C$16),C163,C162,C161,C160,C159,C158,C157,C156,C155)</f>
        <v>0.3330668383143533</v>
      </c>
      <c r="D164" s="18">
        <f t="shared" si="4"/>
        <v>214.94954975123255</v>
      </c>
      <c r="E164" s="18">
        <f>G164*C164</f>
        <v>51091.470450248766</v>
      </c>
      <c r="F164" s="18">
        <f t="shared" si="5"/>
        <v>51306.42</v>
      </c>
      <c r="G164" s="18">
        <f t="shared" si="5"/>
        <v>153397.04999999999</v>
      </c>
      <c r="H164" s="20">
        <f>Settings!C$3+('10 Turn Avg Turnout'!$B164*(Settings!C$4+('10 Turn Avg Turnout'!$B164*Settings!C$5)))</f>
        <v>375.31</v>
      </c>
      <c r="I164" s="18">
        <f>Settings!C$6+('10 Turn Avg Turnout'!$B164*(Settings!C$7+('10 Turn Avg Turnout'!$B164*Settings!C$8)))</f>
        <v>50</v>
      </c>
      <c r="J164" s="18">
        <f>Settings!D$3+('10 Turn Avg Turnout'!$B164*(Settings!D$4+('10 Turn Avg Turnout'!$B164*Settings!D$5)))</f>
        <v>375.31</v>
      </c>
      <c r="K164" s="18">
        <f>Settings!D$6+('10 Turn Avg Turnout'!$B164*(Settings!D$7+('10 Turn Avg Turnout'!$B164*Settings!D$8)))</f>
        <v>325.31</v>
      </c>
      <c r="L164" s="18">
        <f>Settings!E$3+('10 Turn Avg Turnout'!$B164*(Settings!E$4+('10 Turn Avg Turnout'!$B164*Settings!E$5)))</f>
        <v>1476.5500000000002</v>
      </c>
      <c r="M164" s="18">
        <f>Settings!E$6+('10 Turn Avg Turnout'!$B164*(Settings!E$7+('10 Turn Avg Turnout'!$B164*Settings!E$8)))</f>
        <v>50</v>
      </c>
      <c r="N164" s="18">
        <f>Settings!F$3+('10 Turn Avg Turnout'!$B164*(Settings!F$4+('10 Turn Avg Turnout'!$B164*Settings!F$5)))</f>
        <v>1476.5500000000002</v>
      </c>
      <c r="O164" s="18">
        <f>Settings!F$6+('10 Turn Avg Turnout'!$B164*(Settings!F$7+('10 Turn Avg Turnout'!$B164*Settings!F$8)))</f>
        <v>325.31</v>
      </c>
      <c r="P164" s="18">
        <f>Settings!G$3+('10 Turn Avg Turnout'!$B164*(Settings!G$4+('10 Turn Avg Turnout'!$B164*Settings!G$5)))</f>
        <v>1476.5500000000002</v>
      </c>
      <c r="Q164" s="18">
        <f>Settings!G$6+('10 Turn Avg Turnout'!$B164*(Settings!G$7+('10 Turn Avg Turnout'!$B164*Settings!G$8)))</f>
        <v>600.62</v>
      </c>
      <c r="R164" s="18">
        <f>Settings!H$3+('10 Turn Avg Turnout'!$B164*(Settings!H$4+('10 Turn Avg Turnout'!$B164*Settings!H$5)))</f>
        <v>1476.5500000000002</v>
      </c>
      <c r="S164" s="18">
        <f>Settings!H$6+('10 Turn Avg Turnout'!$B164*(Settings!H$7+('10 Turn Avg Turnout'!$B164*Settings!H$8)))</f>
        <v>1426.5500000000002</v>
      </c>
      <c r="T164" s="18">
        <f>Settings!I$3+('10 Turn Avg Turnout'!$B164*(Settings!I$4+('10 Turn Avg Turnout'!$B164*Settings!I$5)))</f>
        <v>2853.1000000000004</v>
      </c>
      <c r="U164" s="18">
        <f>Settings!I$6+('10 Turn Avg Turnout'!$B164*(Settings!I$7+('10 Turn Avg Turnout'!$B164*Settings!I$8)))</f>
        <v>325.31</v>
      </c>
      <c r="V164" s="18">
        <f>Settings!J$3+('10 Turn Avg Turnout'!$B164*(Settings!J$4+('10 Turn Avg Turnout'!$B164*Settings!J$5)))</f>
        <v>2853.1000000000004</v>
      </c>
      <c r="W164" s="18">
        <f>Settings!J$6+('10 Turn Avg Turnout'!$B164*(Settings!J$7+('10 Turn Avg Turnout'!$B164*Settings!J$8)))</f>
        <v>1426.5500000000002</v>
      </c>
      <c r="X164" s="18">
        <f>Settings!K$3+('10 Turn Avg Turnout'!$B164*(Settings!K$4+('10 Turn Avg Turnout'!$B164*Settings!K$5)))</f>
        <v>2853.1000000000004</v>
      </c>
      <c r="Y164" s="18">
        <f>Settings!K$6+('10 Turn Avg Turnout'!$B164*(Settings!K$7+('10 Turn Avg Turnout'!$B164*Settings!K$8)))</f>
        <v>2803.1000000000004</v>
      </c>
      <c r="Z164" s="18">
        <f>Settings!L$3+('10 Turn Avg Turnout'!$B164*(Settings!L$4+('10 Turn Avg Turnout'!$B164*Settings!L$5)))</f>
        <v>8359.2999999999993</v>
      </c>
      <c r="AA164" s="18">
        <f>Settings!L$6+('10 Turn Avg Turnout'!$B164*(Settings!L$7+('10 Turn Avg Turnout'!$B164*Settings!L$8)))</f>
        <v>6932.75</v>
      </c>
      <c r="AB164" s="18">
        <f>Settings!M$3+('10 Turn Avg Turnout'!$B164*(Settings!M$4+('10 Turn Avg Turnout'!$B164*Settings!M$5)))</f>
        <v>13865.5</v>
      </c>
      <c r="AC164" s="18">
        <f>Settings!M$6+('10 Turn Avg Turnout'!$B164*(Settings!M$7+('10 Turn Avg Turnout'!$B164*Settings!M$8)))</f>
        <v>1426.5500000000002</v>
      </c>
      <c r="AD164" s="18">
        <f>Settings!N$3+('10 Turn Avg Turnout'!$B164*(Settings!N$4+('10 Turn Avg Turnout'!$B164*Settings!N$5)))</f>
        <v>13865.5</v>
      </c>
      <c r="AE164" s="18">
        <f>Settings!N$6+('10 Turn Avg Turnout'!$B164*(Settings!N$7+('10 Turn Avg Turnout'!$B164*Settings!N$8)))</f>
        <v>137705</v>
      </c>
      <c r="AF164" s="4"/>
    </row>
    <row r="165" spans="1:32" x14ac:dyDescent="0.25">
      <c r="A165" s="4"/>
      <c r="B165" s="8">
        <v>162</v>
      </c>
      <c r="C165" s="18">
        <f>AVERAGE(MAX(D164*(Settings!$C$15/Settings!$C$14),Settings!$C$16),C164,C163,C162,C161,C160,C159,C158,C157,C156)</f>
        <v>0.31845625197233057</v>
      </c>
      <c r="D165" s="18">
        <f t="shared" si="4"/>
        <v>2473.6754713051414</v>
      </c>
      <c r="E165" s="18">
        <f>G165*C165</f>
        <v>49438.804528694855</v>
      </c>
      <c r="F165" s="18">
        <f t="shared" si="5"/>
        <v>51912.479999999996</v>
      </c>
      <c r="G165" s="18">
        <f t="shared" si="5"/>
        <v>155245.20000000001</v>
      </c>
      <c r="H165" s="20">
        <f>Settings!C$3+('10 Turn Avg Turnout'!$B165*(Settings!C$4+('10 Turn Avg Turnout'!$B165*Settings!C$5)))</f>
        <v>378.64000000000004</v>
      </c>
      <c r="I165" s="18">
        <f>Settings!C$6+('10 Turn Avg Turnout'!$B165*(Settings!C$7+('10 Turn Avg Turnout'!$B165*Settings!C$8)))</f>
        <v>50</v>
      </c>
      <c r="J165" s="18">
        <f>Settings!D$3+('10 Turn Avg Turnout'!$B165*(Settings!D$4+('10 Turn Avg Turnout'!$B165*Settings!D$5)))</f>
        <v>378.64000000000004</v>
      </c>
      <c r="K165" s="18">
        <f>Settings!D$6+('10 Turn Avg Turnout'!$B165*(Settings!D$7+('10 Turn Avg Turnout'!$B165*Settings!D$8)))</f>
        <v>328.64000000000004</v>
      </c>
      <c r="L165" s="18">
        <f>Settings!E$3+('10 Turn Avg Turnout'!$B165*(Settings!E$4+('10 Turn Avg Turnout'!$B165*Settings!E$5)))</f>
        <v>1493.2</v>
      </c>
      <c r="M165" s="18">
        <f>Settings!E$6+('10 Turn Avg Turnout'!$B165*(Settings!E$7+('10 Turn Avg Turnout'!$B165*Settings!E$8)))</f>
        <v>50</v>
      </c>
      <c r="N165" s="18">
        <f>Settings!F$3+('10 Turn Avg Turnout'!$B165*(Settings!F$4+('10 Turn Avg Turnout'!$B165*Settings!F$5)))</f>
        <v>1493.2</v>
      </c>
      <c r="O165" s="18">
        <f>Settings!F$6+('10 Turn Avg Turnout'!$B165*(Settings!F$7+('10 Turn Avg Turnout'!$B165*Settings!F$8)))</f>
        <v>328.64000000000004</v>
      </c>
      <c r="P165" s="18">
        <f>Settings!G$3+('10 Turn Avg Turnout'!$B165*(Settings!G$4+('10 Turn Avg Turnout'!$B165*Settings!G$5)))</f>
        <v>1493.2</v>
      </c>
      <c r="Q165" s="18">
        <f>Settings!G$6+('10 Turn Avg Turnout'!$B165*(Settings!G$7+('10 Turn Avg Turnout'!$B165*Settings!G$8)))</f>
        <v>607.28000000000009</v>
      </c>
      <c r="R165" s="18">
        <f>Settings!H$3+('10 Turn Avg Turnout'!$B165*(Settings!H$4+('10 Turn Avg Turnout'!$B165*Settings!H$5)))</f>
        <v>1493.2</v>
      </c>
      <c r="S165" s="18">
        <f>Settings!H$6+('10 Turn Avg Turnout'!$B165*(Settings!H$7+('10 Turn Avg Turnout'!$B165*Settings!H$8)))</f>
        <v>1443.2</v>
      </c>
      <c r="T165" s="18">
        <f>Settings!I$3+('10 Turn Avg Turnout'!$B165*(Settings!I$4+('10 Turn Avg Turnout'!$B165*Settings!I$5)))</f>
        <v>2886.4</v>
      </c>
      <c r="U165" s="18">
        <f>Settings!I$6+('10 Turn Avg Turnout'!$B165*(Settings!I$7+('10 Turn Avg Turnout'!$B165*Settings!I$8)))</f>
        <v>328.64000000000004</v>
      </c>
      <c r="V165" s="18">
        <f>Settings!J$3+('10 Turn Avg Turnout'!$B165*(Settings!J$4+('10 Turn Avg Turnout'!$B165*Settings!J$5)))</f>
        <v>2886.4</v>
      </c>
      <c r="W165" s="18">
        <f>Settings!J$6+('10 Turn Avg Turnout'!$B165*(Settings!J$7+('10 Turn Avg Turnout'!$B165*Settings!J$8)))</f>
        <v>1443.2</v>
      </c>
      <c r="X165" s="18">
        <f>Settings!K$3+('10 Turn Avg Turnout'!$B165*(Settings!K$4+('10 Turn Avg Turnout'!$B165*Settings!K$5)))</f>
        <v>2886.4</v>
      </c>
      <c r="Y165" s="18">
        <f>Settings!K$6+('10 Turn Avg Turnout'!$B165*(Settings!K$7+('10 Turn Avg Turnout'!$B165*Settings!K$8)))</f>
        <v>2836.4</v>
      </c>
      <c r="Z165" s="18">
        <f>Settings!L$3+('10 Turn Avg Turnout'!$B165*(Settings!L$4+('10 Turn Avg Turnout'!$B165*Settings!L$5)))</f>
        <v>8459.2000000000007</v>
      </c>
      <c r="AA165" s="18">
        <f>Settings!L$6+('10 Turn Avg Turnout'!$B165*(Settings!L$7+('10 Turn Avg Turnout'!$B165*Settings!L$8)))</f>
        <v>7016</v>
      </c>
      <c r="AB165" s="18">
        <f>Settings!M$3+('10 Turn Avg Turnout'!$B165*(Settings!M$4+('10 Turn Avg Turnout'!$B165*Settings!M$5)))</f>
        <v>14032</v>
      </c>
      <c r="AC165" s="18">
        <f>Settings!M$6+('10 Turn Avg Turnout'!$B165*(Settings!M$7+('10 Turn Avg Turnout'!$B165*Settings!M$8)))</f>
        <v>1443.2</v>
      </c>
      <c r="AD165" s="18">
        <f>Settings!N$3+('10 Turn Avg Turnout'!$B165*(Settings!N$4+('10 Turn Avg Turnout'!$B165*Settings!N$5)))</f>
        <v>14032</v>
      </c>
      <c r="AE165" s="18">
        <f>Settings!N$6+('10 Turn Avg Turnout'!$B165*(Settings!N$7+('10 Turn Avg Turnout'!$B165*Settings!N$8)))</f>
        <v>139370</v>
      </c>
      <c r="AF165" s="4"/>
    </row>
    <row r="166" spans="1:32" x14ac:dyDescent="0.25">
      <c r="A166" s="4"/>
      <c r="B166" s="8">
        <v>163</v>
      </c>
      <c r="C166" s="18">
        <f>AVERAGE(MAX(D165*(Settings!$C$15/Settings!$C$14),Settings!$C$16),C165,C164,C163,C162,C161,C160,C159,C158,C157)</f>
        <v>0.33331103426349096</v>
      </c>
      <c r="D166" s="18">
        <f t="shared" si="4"/>
        <v>157.53328310309735</v>
      </c>
      <c r="E166" s="18">
        <f>G166*C166</f>
        <v>52364.646716896903</v>
      </c>
      <c r="F166" s="18">
        <f t="shared" si="5"/>
        <v>52522.18</v>
      </c>
      <c r="G166" s="18">
        <f t="shared" si="5"/>
        <v>157104.45000000001</v>
      </c>
      <c r="H166" s="20">
        <f>Settings!C$3+('10 Turn Avg Turnout'!$B166*(Settings!C$4+('10 Turn Avg Turnout'!$B166*Settings!C$5)))</f>
        <v>381.99</v>
      </c>
      <c r="I166" s="18">
        <f>Settings!C$6+('10 Turn Avg Turnout'!$B166*(Settings!C$7+('10 Turn Avg Turnout'!$B166*Settings!C$8)))</f>
        <v>50</v>
      </c>
      <c r="J166" s="18">
        <f>Settings!D$3+('10 Turn Avg Turnout'!$B166*(Settings!D$4+('10 Turn Avg Turnout'!$B166*Settings!D$5)))</f>
        <v>381.99</v>
      </c>
      <c r="K166" s="18">
        <f>Settings!D$6+('10 Turn Avg Turnout'!$B166*(Settings!D$7+('10 Turn Avg Turnout'!$B166*Settings!D$8)))</f>
        <v>331.99</v>
      </c>
      <c r="L166" s="18">
        <f>Settings!E$3+('10 Turn Avg Turnout'!$B166*(Settings!E$4+('10 Turn Avg Turnout'!$B166*Settings!E$5)))</f>
        <v>1509.95</v>
      </c>
      <c r="M166" s="18">
        <f>Settings!E$6+('10 Turn Avg Turnout'!$B166*(Settings!E$7+('10 Turn Avg Turnout'!$B166*Settings!E$8)))</f>
        <v>50</v>
      </c>
      <c r="N166" s="18">
        <f>Settings!F$3+('10 Turn Avg Turnout'!$B166*(Settings!F$4+('10 Turn Avg Turnout'!$B166*Settings!F$5)))</f>
        <v>1509.95</v>
      </c>
      <c r="O166" s="18">
        <f>Settings!F$6+('10 Turn Avg Turnout'!$B166*(Settings!F$7+('10 Turn Avg Turnout'!$B166*Settings!F$8)))</f>
        <v>331.99</v>
      </c>
      <c r="P166" s="18">
        <f>Settings!G$3+('10 Turn Avg Turnout'!$B166*(Settings!G$4+('10 Turn Avg Turnout'!$B166*Settings!G$5)))</f>
        <v>1509.95</v>
      </c>
      <c r="Q166" s="18">
        <f>Settings!G$6+('10 Turn Avg Turnout'!$B166*(Settings!G$7+('10 Turn Avg Turnout'!$B166*Settings!G$8)))</f>
        <v>613.98</v>
      </c>
      <c r="R166" s="18">
        <f>Settings!H$3+('10 Turn Avg Turnout'!$B166*(Settings!H$4+('10 Turn Avg Turnout'!$B166*Settings!H$5)))</f>
        <v>1509.95</v>
      </c>
      <c r="S166" s="18">
        <f>Settings!H$6+('10 Turn Avg Turnout'!$B166*(Settings!H$7+('10 Turn Avg Turnout'!$B166*Settings!H$8)))</f>
        <v>1459.95</v>
      </c>
      <c r="T166" s="18">
        <f>Settings!I$3+('10 Turn Avg Turnout'!$B166*(Settings!I$4+('10 Turn Avg Turnout'!$B166*Settings!I$5)))</f>
        <v>2919.9</v>
      </c>
      <c r="U166" s="18">
        <f>Settings!I$6+('10 Turn Avg Turnout'!$B166*(Settings!I$7+('10 Turn Avg Turnout'!$B166*Settings!I$8)))</f>
        <v>331.99</v>
      </c>
      <c r="V166" s="18">
        <f>Settings!J$3+('10 Turn Avg Turnout'!$B166*(Settings!J$4+('10 Turn Avg Turnout'!$B166*Settings!J$5)))</f>
        <v>2919.9</v>
      </c>
      <c r="W166" s="18">
        <f>Settings!J$6+('10 Turn Avg Turnout'!$B166*(Settings!J$7+('10 Turn Avg Turnout'!$B166*Settings!J$8)))</f>
        <v>1459.95</v>
      </c>
      <c r="X166" s="18">
        <f>Settings!K$3+('10 Turn Avg Turnout'!$B166*(Settings!K$4+('10 Turn Avg Turnout'!$B166*Settings!K$5)))</f>
        <v>2919.9</v>
      </c>
      <c r="Y166" s="18">
        <f>Settings!K$6+('10 Turn Avg Turnout'!$B166*(Settings!K$7+('10 Turn Avg Turnout'!$B166*Settings!K$8)))</f>
        <v>2869.9</v>
      </c>
      <c r="Z166" s="18">
        <f>Settings!L$3+('10 Turn Avg Turnout'!$B166*(Settings!L$4+('10 Turn Avg Turnout'!$B166*Settings!L$5)))</f>
        <v>8559.6999999999989</v>
      </c>
      <c r="AA166" s="18">
        <f>Settings!L$6+('10 Turn Avg Turnout'!$B166*(Settings!L$7+('10 Turn Avg Turnout'!$B166*Settings!L$8)))</f>
        <v>7099.75</v>
      </c>
      <c r="AB166" s="18">
        <f>Settings!M$3+('10 Turn Avg Turnout'!$B166*(Settings!M$4+('10 Turn Avg Turnout'!$B166*Settings!M$5)))</f>
        <v>14199.5</v>
      </c>
      <c r="AC166" s="18">
        <f>Settings!M$6+('10 Turn Avg Turnout'!$B166*(Settings!M$7+('10 Turn Avg Turnout'!$B166*Settings!M$8)))</f>
        <v>1459.95</v>
      </c>
      <c r="AD166" s="18">
        <f>Settings!N$3+('10 Turn Avg Turnout'!$B166*(Settings!N$4+('10 Turn Avg Turnout'!$B166*Settings!N$5)))</f>
        <v>14199.5</v>
      </c>
      <c r="AE166" s="18">
        <f>Settings!N$6+('10 Turn Avg Turnout'!$B166*(Settings!N$7+('10 Turn Avg Turnout'!$B166*Settings!N$8)))</f>
        <v>141045</v>
      </c>
      <c r="AF166" s="4"/>
    </row>
    <row r="167" spans="1:32" x14ac:dyDescent="0.25">
      <c r="A167" s="4"/>
      <c r="B167" s="8">
        <v>164</v>
      </c>
      <c r="C167" s="18">
        <f>AVERAGE(MAX(D166*(Settings!$C$15/Settings!$C$14),Settings!$C$16),C166,C165,C164,C163,C162,C161,C160,C159,C158)</f>
        <v>0.318667968399932</v>
      </c>
      <c r="D167" s="18">
        <f t="shared" si="4"/>
        <v>2475.3434572144979</v>
      </c>
      <c r="E167" s="18">
        <f>G167*C167</f>
        <v>50660.176542785506</v>
      </c>
      <c r="F167" s="18">
        <f t="shared" si="5"/>
        <v>53135.520000000004</v>
      </c>
      <c r="G167" s="18">
        <f t="shared" si="5"/>
        <v>158974.79999999999</v>
      </c>
      <c r="H167" s="20">
        <f>Settings!C$3+('10 Turn Avg Turnout'!$B167*(Settings!C$4+('10 Turn Avg Turnout'!$B167*Settings!C$5)))</f>
        <v>385.36</v>
      </c>
      <c r="I167" s="18">
        <f>Settings!C$6+('10 Turn Avg Turnout'!$B167*(Settings!C$7+('10 Turn Avg Turnout'!$B167*Settings!C$8)))</f>
        <v>50</v>
      </c>
      <c r="J167" s="18">
        <f>Settings!D$3+('10 Turn Avg Turnout'!$B167*(Settings!D$4+('10 Turn Avg Turnout'!$B167*Settings!D$5)))</f>
        <v>385.36</v>
      </c>
      <c r="K167" s="18">
        <f>Settings!D$6+('10 Turn Avg Turnout'!$B167*(Settings!D$7+('10 Turn Avg Turnout'!$B167*Settings!D$8)))</f>
        <v>335.36</v>
      </c>
      <c r="L167" s="18">
        <f>Settings!E$3+('10 Turn Avg Turnout'!$B167*(Settings!E$4+('10 Turn Avg Turnout'!$B167*Settings!E$5)))</f>
        <v>1526.8000000000002</v>
      </c>
      <c r="M167" s="18">
        <f>Settings!E$6+('10 Turn Avg Turnout'!$B167*(Settings!E$7+('10 Turn Avg Turnout'!$B167*Settings!E$8)))</f>
        <v>50</v>
      </c>
      <c r="N167" s="18">
        <f>Settings!F$3+('10 Turn Avg Turnout'!$B167*(Settings!F$4+('10 Turn Avg Turnout'!$B167*Settings!F$5)))</f>
        <v>1526.8000000000002</v>
      </c>
      <c r="O167" s="18">
        <f>Settings!F$6+('10 Turn Avg Turnout'!$B167*(Settings!F$7+('10 Turn Avg Turnout'!$B167*Settings!F$8)))</f>
        <v>335.36</v>
      </c>
      <c r="P167" s="18">
        <f>Settings!G$3+('10 Turn Avg Turnout'!$B167*(Settings!G$4+('10 Turn Avg Turnout'!$B167*Settings!G$5)))</f>
        <v>1526.8000000000002</v>
      </c>
      <c r="Q167" s="18">
        <f>Settings!G$6+('10 Turn Avg Turnout'!$B167*(Settings!G$7+('10 Turn Avg Turnout'!$B167*Settings!G$8)))</f>
        <v>620.72</v>
      </c>
      <c r="R167" s="18">
        <f>Settings!H$3+('10 Turn Avg Turnout'!$B167*(Settings!H$4+('10 Turn Avg Turnout'!$B167*Settings!H$5)))</f>
        <v>1526.8000000000002</v>
      </c>
      <c r="S167" s="18">
        <f>Settings!H$6+('10 Turn Avg Turnout'!$B167*(Settings!H$7+('10 Turn Avg Turnout'!$B167*Settings!H$8)))</f>
        <v>1476.8000000000002</v>
      </c>
      <c r="T167" s="18">
        <f>Settings!I$3+('10 Turn Avg Turnout'!$B167*(Settings!I$4+('10 Turn Avg Turnout'!$B167*Settings!I$5)))</f>
        <v>2953.6000000000004</v>
      </c>
      <c r="U167" s="18">
        <f>Settings!I$6+('10 Turn Avg Turnout'!$B167*(Settings!I$7+('10 Turn Avg Turnout'!$B167*Settings!I$8)))</f>
        <v>335.36</v>
      </c>
      <c r="V167" s="18">
        <f>Settings!J$3+('10 Turn Avg Turnout'!$B167*(Settings!J$4+('10 Turn Avg Turnout'!$B167*Settings!J$5)))</f>
        <v>2953.6000000000004</v>
      </c>
      <c r="W167" s="18">
        <f>Settings!J$6+('10 Turn Avg Turnout'!$B167*(Settings!J$7+('10 Turn Avg Turnout'!$B167*Settings!J$8)))</f>
        <v>1476.8000000000002</v>
      </c>
      <c r="X167" s="18">
        <f>Settings!K$3+('10 Turn Avg Turnout'!$B167*(Settings!K$4+('10 Turn Avg Turnout'!$B167*Settings!K$5)))</f>
        <v>2953.6000000000004</v>
      </c>
      <c r="Y167" s="18">
        <f>Settings!K$6+('10 Turn Avg Turnout'!$B167*(Settings!K$7+('10 Turn Avg Turnout'!$B167*Settings!K$8)))</f>
        <v>2903.6000000000004</v>
      </c>
      <c r="Z167" s="18">
        <f>Settings!L$3+('10 Turn Avg Turnout'!$B167*(Settings!L$4+('10 Turn Avg Turnout'!$B167*Settings!L$5)))</f>
        <v>8660.7999999999993</v>
      </c>
      <c r="AA167" s="18">
        <f>Settings!L$6+('10 Turn Avg Turnout'!$B167*(Settings!L$7+('10 Turn Avg Turnout'!$B167*Settings!L$8)))</f>
        <v>7184</v>
      </c>
      <c r="AB167" s="18">
        <f>Settings!M$3+('10 Turn Avg Turnout'!$B167*(Settings!M$4+('10 Turn Avg Turnout'!$B167*Settings!M$5)))</f>
        <v>14368</v>
      </c>
      <c r="AC167" s="18">
        <f>Settings!M$6+('10 Turn Avg Turnout'!$B167*(Settings!M$7+('10 Turn Avg Turnout'!$B167*Settings!M$8)))</f>
        <v>1476.8000000000002</v>
      </c>
      <c r="AD167" s="18">
        <f>Settings!N$3+('10 Turn Avg Turnout'!$B167*(Settings!N$4+('10 Turn Avg Turnout'!$B167*Settings!N$5)))</f>
        <v>14368</v>
      </c>
      <c r="AE167" s="18">
        <f>Settings!N$6+('10 Turn Avg Turnout'!$B167*(Settings!N$7+('10 Turn Avg Turnout'!$B167*Settings!N$8)))</f>
        <v>142730</v>
      </c>
      <c r="AF167" s="4"/>
    </row>
    <row r="168" spans="1:32" x14ac:dyDescent="0.25">
      <c r="A168" s="4"/>
      <c r="B168" s="8">
        <v>165</v>
      </c>
      <c r="C168" s="18">
        <f>AVERAGE(MAX(D167*(Settings!$C$15/Settings!$C$14),Settings!$C$16),C167,C166,C165,C164,C163,C162,C161,C160,C159)</f>
        <v>0.33354900696436152</v>
      </c>
      <c r="D168" s="18">
        <f t="shared" si="4"/>
        <v>99.057548488919565</v>
      </c>
      <c r="E168" s="18">
        <f>G168*C168</f>
        <v>53653.44245151108</v>
      </c>
      <c r="F168" s="18">
        <f t="shared" si="5"/>
        <v>53752.5</v>
      </c>
      <c r="G168" s="18">
        <f t="shared" si="5"/>
        <v>160856.25</v>
      </c>
      <c r="H168" s="20">
        <f>Settings!C$3+('10 Turn Avg Turnout'!$B168*(Settings!C$4+('10 Turn Avg Turnout'!$B168*Settings!C$5)))</f>
        <v>388.75000000000006</v>
      </c>
      <c r="I168" s="18">
        <f>Settings!C$6+('10 Turn Avg Turnout'!$B168*(Settings!C$7+('10 Turn Avg Turnout'!$B168*Settings!C$8)))</f>
        <v>50</v>
      </c>
      <c r="J168" s="18">
        <f>Settings!D$3+('10 Turn Avg Turnout'!$B168*(Settings!D$4+('10 Turn Avg Turnout'!$B168*Settings!D$5)))</f>
        <v>388.75000000000006</v>
      </c>
      <c r="K168" s="18">
        <f>Settings!D$6+('10 Turn Avg Turnout'!$B168*(Settings!D$7+('10 Turn Avg Turnout'!$B168*Settings!D$8)))</f>
        <v>338.75000000000006</v>
      </c>
      <c r="L168" s="18">
        <f>Settings!E$3+('10 Turn Avg Turnout'!$B168*(Settings!E$4+('10 Turn Avg Turnout'!$B168*Settings!E$5)))</f>
        <v>1543.75</v>
      </c>
      <c r="M168" s="18">
        <f>Settings!E$6+('10 Turn Avg Turnout'!$B168*(Settings!E$7+('10 Turn Avg Turnout'!$B168*Settings!E$8)))</f>
        <v>50</v>
      </c>
      <c r="N168" s="18">
        <f>Settings!F$3+('10 Turn Avg Turnout'!$B168*(Settings!F$4+('10 Turn Avg Turnout'!$B168*Settings!F$5)))</f>
        <v>1543.75</v>
      </c>
      <c r="O168" s="18">
        <f>Settings!F$6+('10 Turn Avg Turnout'!$B168*(Settings!F$7+('10 Turn Avg Turnout'!$B168*Settings!F$8)))</f>
        <v>338.75000000000006</v>
      </c>
      <c r="P168" s="18">
        <f>Settings!G$3+('10 Turn Avg Turnout'!$B168*(Settings!G$4+('10 Turn Avg Turnout'!$B168*Settings!G$5)))</f>
        <v>1543.75</v>
      </c>
      <c r="Q168" s="18">
        <f>Settings!G$6+('10 Turn Avg Turnout'!$B168*(Settings!G$7+('10 Turn Avg Turnout'!$B168*Settings!G$8)))</f>
        <v>627.50000000000011</v>
      </c>
      <c r="R168" s="18">
        <f>Settings!H$3+('10 Turn Avg Turnout'!$B168*(Settings!H$4+('10 Turn Avg Turnout'!$B168*Settings!H$5)))</f>
        <v>1543.75</v>
      </c>
      <c r="S168" s="18">
        <f>Settings!H$6+('10 Turn Avg Turnout'!$B168*(Settings!H$7+('10 Turn Avg Turnout'!$B168*Settings!H$8)))</f>
        <v>1493.75</v>
      </c>
      <c r="T168" s="18">
        <f>Settings!I$3+('10 Turn Avg Turnout'!$B168*(Settings!I$4+('10 Turn Avg Turnout'!$B168*Settings!I$5)))</f>
        <v>2987.5</v>
      </c>
      <c r="U168" s="18">
        <f>Settings!I$6+('10 Turn Avg Turnout'!$B168*(Settings!I$7+('10 Turn Avg Turnout'!$B168*Settings!I$8)))</f>
        <v>338.75000000000006</v>
      </c>
      <c r="V168" s="18">
        <f>Settings!J$3+('10 Turn Avg Turnout'!$B168*(Settings!J$4+('10 Turn Avg Turnout'!$B168*Settings!J$5)))</f>
        <v>2987.5</v>
      </c>
      <c r="W168" s="18">
        <f>Settings!J$6+('10 Turn Avg Turnout'!$B168*(Settings!J$7+('10 Turn Avg Turnout'!$B168*Settings!J$8)))</f>
        <v>1493.75</v>
      </c>
      <c r="X168" s="18">
        <f>Settings!K$3+('10 Turn Avg Turnout'!$B168*(Settings!K$4+('10 Turn Avg Turnout'!$B168*Settings!K$5)))</f>
        <v>2987.5</v>
      </c>
      <c r="Y168" s="18">
        <f>Settings!K$6+('10 Turn Avg Turnout'!$B168*(Settings!K$7+('10 Turn Avg Turnout'!$B168*Settings!K$8)))</f>
        <v>2937.5</v>
      </c>
      <c r="Z168" s="18">
        <f>Settings!L$3+('10 Turn Avg Turnout'!$B168*(Settings!L$4+('10 Turn Avg Turnout'!$B168*Settings!L$5)))</f>
        <v>8762.5</v>
      </c>
      <c r="AA168" s="18">
        <f>Settings!L$6+('10 Turn Avg Turnout'!$B168*(Settings!L$7+('10 Turn Avg Turnout'!$B168*Settings!L$8)))</f>
        <v>7268.75</v>
      </c>
      <c r="AB168" s="18">
        <f>Settings!M$3+('10 Turn Avg Turnout'!$B168*(Settings!M$4+('10 Turn Avg Turnout'!$B168*Settings!M$5)))</f>
        <v>14537.5</v>
      </c>
      <c r="AC168" s="18">
        <f>Settings!M$6+('10 Turn Avg Turnout'!$B168*(Settings!M$7+('10 Turn Avg Turnout'!$B168*Settings!M$8)))</f>
        <v>1493.75</v>
      </c>
      <c r="AD168" s="18">
        <f>Settings!N$3+('10 Turn Avg Turnout'!$B168*(Settings!N$4+('10 Turn Avg Turnout'!$B168*Settings!N$5)))</f>
        <v>14537.5</v>
      </c>
      <c r="AE168" s="18">
        <f>Settings!N$6+('10 Turn Avg Turnout'!$B168*(Settings!N$7+('10 Turn Avg Turnout'!$B168*Settings!N$8)))</f>
        <v>144425</v>
      </c>
      <c r="AF168" s="4"/>
    </row>
    <row r="169" spans="1:32" x14ac:dyDescent="0.25">
      <c r="A169" s="4"/>
      <c r="B169" s="8">
        <v>166</v>
      </c>
      <c r="C169" s="18">
        <f>AVERAGE(MAX(D168*(Settings!$C$15/Settings!$C$14),Settings!$C$16),C168,C167,C166,C165,C164,C163,C162,C161,C160)</f>
        <v>0.31887392458725528</v>
      </c>
      <c r="D169" s="18">
        <f t="shared" si="4"/>
        <v>2476.7714221337155</v>
      </c>
      <c r="E169" s="18">
        <f>G169*C169</f>
        <v>51896.348577866287</v>
      </c>
      <c r="F169" s="18">
        <f t="shared" si="5"/>
        <v>54373.120000000003</v>
      </c>
      <c r="G169" s="18">
        <f t="shared" si="5"/>
        <v>162748.79999999999</v>
      </c>
      <c r="H169" s="20">
        <f>Settings!C$3+('10 Turn Avg Turnout'!$B169*(Settings!C$4+('10 Turn Avg Turnout'!$B169*Settings!C$5)))</f>
        <v>392.16</v>
      </c>
      <c r="I169" s="18">
        <f>Settings!C$6+('10 Turn Avg Turnout'!$B169*(Settings!C$7+('10 Turn Avg Turnout'!$B169*Settings!C$8)))</f>
        <v>50</v>
      </c>
      <c r="J169" s="18">
        <f>Settings!D$3+('10 Turn Avg Turnout'!$B169*(Settings!D$4+('10 Turn Avg Turnout'!$B169*Settings!D$5)))</f>
        <v>392.16</v>
      </c>
      <c r="K169" s="18">
        <f>Settings!D$6+('10 Turn Avg Turnout'!$B169*(Settings!D$7+('10 Turn Avg Turnout'!$B169*Settings!D$8)))</f>
        <v>342.16</v>
      </c>
      <c r="L169" s="18">
        <f>Settings!E$3+('10 Turn Avg Turnout'!$B169*(Settings!E$4+('10 Turn Avg Turnout'!$B169*Settings!E$5)))</f>
        <v>1560.8000000000002</v>
      </c>
      <c r="M169" s="18">
        <f>Settings!E$6+('10 Turn Avg Turnout'!$B169*(Settings!E$7+('10 Turn Avg Turnout'!$B169*Settings!E$8)))</f>
        <v>50</v>
      </c>
      <c r="N169" s="18">
        <f>Settings!F$3+('10 Turn Avg Turnout'!$B169*(Settings!F$4+('10 Turn Avg Turnout'!$B169*Settings!F$5)))</f>
        <v>1560.8000000000002</v>
      </c>
      <c r="O169" s="18">
        <f>Settings!F$6+('10 Turn Avg Turnout'!$B169*(Settings!F$7+('10 Turn Avg Turnout'!$B169*Settings!F$8)))</f>
        <v>342.16</v>
      </c>
      <c r="P169" s="18">
        <f>Settings!G$3+('10 Turn Avg Turnout'!$B169*(Settings!G$4+('10 Turn Avg Turnout'!$B169*Settings!G$5)))</f>
        <v>1560.8000000000002</v>
      </c>
      <c r="Q169" s="18">
        <f>Settings!G$6+('10 Turn Avg Turnout'!$B169*(Settings!G$7+('10 Turn Avg Turnout'!$B169*Settings!G$8)))</f>
        <v>634.32000000000005</v>
      </c>
      <c r="R169" s="18">
        <f>Settings!H$3+('10 Turn Avg Turnout'!$B169*(Settings!H$4+('10 Turn Avg Turnout'!$B169*Settings!H$5)))</f>
        <v>1560.8000000000002</v>
      </c>
      <c r="S169" s="18">
        <f>Settings!H$6+('10 Turn Avg Turnout'!$B169*(Settings!H$7+('10 Turn Avg Turnout'!$B169*Settings!H$8)))</f>
        <v>1510.8000000000002</v>
      </c>
      <c r="T169" s="18">
        <f>Settings!I$3+('10 Turn Avg Turnout'!$B169*(Settings!I$4+('10 Turn Avg Turnout'!$B169*Settings!I$5)))</f>
        <v>3021.6000000000004</v>
      </c>
      <c r="U169" s="18">
        <f>Settings!I$6+('10 Turn Avg Turnout'!$B169*(Settings!I$7+('10 Turn Avg Turnout'!$B169*Settings!I$8)))</f>
        <v>342.16</v>
      </c>
      <c r="V169" s="18">
        <f>Settings!J$3+('10 Turn Avg Turnout'!$B169*(Settings!J$4+('10 Turn Avg Turnout'!$B169*Settings!J$5)))</f>
        <v>3021.6000000000004</v>
      </c>
      <c r="W169" s="18">
        <f>Settings!J$6+('10 Turn Avg Turnout'!$B169*(Settings!J$7+('10 Turn Avg Turnout'!$B169*Settings!J$8)))</f>
        <v>1510.8000000000002</v>
      </c>
      <c r="X169" s="18">
        <f>Settings!K$3+('10 Turn Avg Turnout'!$B169*(Settings!K$4+('10 Turn Avg Turnout'!$B169*Settings!K$5)))</f>
        <v>3021.6000000000004</v>
      </c>
      <c r="Y169" s="18">
        <f>Settings!K$6+('10 Turn Avg Turnout'!$B169*(Settings!K$7+('10 Turn Avg Turnout'!$B169*Settings!K$8)))</f>
        <v>2971.6000000000004</v>
      </c>
      <c r="Z169" s="18">
        <f>Settings!L$3+('10 Turn Avg Turnout'!$B169*(Settings!L$4+('10 Turn Avg Turnout'!$B169*Settings!L$5)))</f>
        <v>8864.7999999999993</v>
      </c>
      <c r="AA169" s="18">
        <f>Settings!L$6+('10 Turn Avg Turnout'!$B169*(Settings!L$7+('10 Turn Avg Turnout'!$B169*Settings!L$8)))</f>
        <v>7354</v>
      </c>
      <c r="AB169" s="18">
        <f>Settings!M$3+('10 Turn Avg Turnout'!$B169*(Settings!M$4+('10 Turn Avg Turnout'!$B169*Settings!M$5)))</f>
        <v>14708</v>
      </c>
      <c r="AC169" s="18">
        <f>Settings!M$6+('10 Turn Avg Turnout'!$B169*(Settings!M$7+('10 Turn Avg Turnout'!$B169*Settings!M$8)))</f>
        <v>1510.8000000000002</v>
      </c>
      <c r="AD169" s="18">
        <f>Settings!N$3+('10 Turn Avg Turnout'!$B169*(Settings!N$4+('10 Turn Avg Turnout'!$B169*Settings!N$5)))</f>
        <v>14708</v>
      </c>
      <c r="AE169" s="18">
        <f>Settings!N$6+('10 Turn Avg Turnout'!$B169*(Settings!N$7+('10 Turn Avg Turnout'!$B169*Settings!N$8)))</f>
        <v>146130</v>
      </c>
      <c r="AF169" s="4"/>
    </row>
    <row r="170" spans="1:32" x14ac:dyDescent="0.25">
      <c r="A170" s="4"/>
      <c r="B170" s="8">
        <v>167</v>
      </c>
      <c r="C170" s="18">
        <f>AVERAGE(MAX(D169*(Settings!$C$15/Settings!$C$14),Settings!$C$16),C169,C168,C167,C166,C165,C164,C163,C162,C161)</f>
        <v>0.33377848965315327</v>
      </c>
      <c r="D170" s="18">
        <f t="shared" si="4"/>
        <v>39.933921308656863</v>
      </c>
      <c r="E170" s="18">
        <f>G170*C170</f>
        <v>54957.446078691341</v>
      </c>
      <c r="F170" s="18">
        <f t="shared" si="5"/>
        <v>54997.38</v>
      </c>
      <c r="G170" s="18">
        <f t="shared" si="5"/>
        <v>164652.45000000001</v>
      </c>
      <c r="H170" s="20">
        <f>Settings!C$3+('10 Turn Avg Turnout'!$B170*(Settings!C$4+('10 Turn Avg Turnout'!$B170*Settings!C$5)))</f>
        <v>395.59</v>
      </c>
      <c r="I170" s="18">
        <f>Settings!C$6+('10 Turn Avg Turnout'!$B170*(Settings!C$7+('10 Turn Avg Turnout'!$B170*Settings!C$8)))</f>
        <v>50</v>
      </c>
      <c r="J170" s="18">
        <f>Settings!D$3+('10 Turn Avg Turnout'!$B170*(Settings!D$4+('10 Turn Avg Turnout'!$B170*Settings!D$5)))</f>
        <v>395.59</v>
      </c>
      <c r="K170" s="18">
        <f>Settings!D$6+('10 Turn Avg Turnout'!$B170*(Settings!D$7+('10 Turn Avg Turnout'!$B170*Settings!D$8)))</f>
        <v>345.59</v>
      </c>
      <c r="L170" s="18">
        <f>Settings!E$3+('10 Turn Avg Turnout'!$B170*(Settings!E$4+('10 Turn Avg Turnout'!$B170*Settings!E$5)))</f>
        <v>1577.95</v>
      </c>
      <c r="M170" s="18">
        <f>Settings!E$6+('10 Turn Avg Turnout'!$B170*(Settings!E$7+('10 Turn Avg Turnout'!$B170*Settings!E$8)))</f>
        <v>50</v>
      </c>
      <c r="N170" s="18">
        <f>Settings!F$3+('10 Turn Avg Turnout'!$B170*(Settings!F$4+('10 Turn Avg Turnout'!$B170*Settings!F$5)))</f>
        <v>1577.95</v>
      </c>
      <c r="O170" s="18">
        <f>Settings!F$6+('10 Turn Avg Turnout'!$B170*(Settings!F$7+('10 Turn Avg Turnout'!$B170*Settings!F$8)))</f>
        <v>345.59</v>
      </c>
      <c r="P170" s="18">
        <f>Settings!G$3+('10 Turn Avg Turnout'!$B170*(Settings!G$4+('10 Turn Avg Turnout'!$B170*Settings!G$5)))</f>
        <v>1577.95</v>
      </c>
      <c r="Q170" s="18">
        <f>Settings!G$6+('10 Turn Avg Turnout'!$B170*(Settings!G$7+('10 Turn Avg Turnout'!$B170*Settings!G$8)))</f>
        <v>641.17999999999995</v>
      </c>
      <c r="R170" s="18">
        <f>Settings!H$3+('10 Turn Avg Turnout'!$B170*(Settings!H$4+('10 Turn Avg Turnout'!$B170*Settings!H$5)))</f>
        <v>1577.95</v>
      </c>
      <c r="S170" s="18">
        <f>Settings!H$6+('10 Turn Avg Turnout'!$B170*(Settings!H$7+('10 Turn Avg Turnout'!$B170*Settings!H$8)))</f>
        <v>1527.95</v>
      </c>
      <c r="T170" s="18">
        <f>Settings!I$3+('10 Turn Avg Turnout'!$B170*(Settings!I$4+('10 Turn Avg Turnout'!$B170*Settings!I$5)))</f>
        <v>3055.9</v>
      </c>
      <c r="U170" s="18">
        <f>Settings!I$6+('10 Turn Avg Turnout'!$B170*(Settings!I$7+('10 Turn Avg Turnout'!$B170*Settings!I$8)))</f>
        <v>345.59</v>
      </c>
      <c r="V170" s="18">
        <f>Settings!J$3+('10 Turn Avg Turnout'!$B170*(Settings!J$4+('10 Turn Avg Turnout'!$B170*Settings!J$5)))</f>
        <v>3055.9</v>
      </c>
      <c r="W170" s="18">
        <f>Settings!J$6+('10 Turn Avg Turnout'!$B170*(Settings!J$7+('10 Turn Avg Turnout'!$B170*Settings!J$8)))</f>
        <v>1527.95</v>
      </c>
      <c r="X170" s="18">
        <f>Settings!K$3+('10 Turn Avg Turnout'!$B170*(Settings!K$4+('10 Turn Avg Turnout'!$B170*Settings!K$5)))</f>
        <v>3055.9</v>
      </c>
      <c r="Y170" s="18">
        <f>Settings!K$6+('10 Turn Avg Turnout'!$B170*(Settings!K$7+('10 Turn Avg Turnout'!$B170*Settings!K$8)))</f>
        <v>3005.9</v>
      </c>
      <c r="Z170" s="18">
        <f>Settings!L$3+('10 Turn Avg Turnout'!$B170*(Settings!L$4+('10 Turn Avg Turnout'!$B170*Settings!L$5)))</f>
        <v>8967.7000000000007</v>
      </c>
      <c r="AA170" s="18">
        <f>Settings!L$6+('10 Turn Avg Turnout'!$B170*(Settings!L$7+('10 Turn Avg Turnout'!$B170*Settings!L$8)))</f>
        <v>7439.75</v>
      </c>
      <c r="AB170" s="18">
        <f>Settings!M$3+('10 Turn Avg Turnout'!$B170*(Settings!M$4+('10 Turn Avg Turnout'!$B170*Settings!M$5)))</f>
        <v>14879.5</v>
      </c>
      <c r="AC170" s="18">
        <f>Settings!M$6+('10 Turn Avg Turnout'!$B170*(Settings!M$7+('10 Turn Avg Turnout'!$B170*Settings!M$8)))</f>
        <v>1527.95</v>
      </c>
      <c r="AD170" s="18">
        <f>Settings!N$3+('10 Turn Avg Turnout'!$B170*(Settings!N$4+('10 Turn Avg Turnout'!$B170*Settings!N$5)))</f>
        <v>14879.5</v>
      </c>
      <c r="AE170" s="18">
        <f>Settings!N$6+('10 Turn Avg Turnout'!$B170*(Settings!N$7+('10 Turn Avg Turnout'!$B170*Settings!N$8)))</f>
        <v>147845</v>
      </c>
      <c r="AF170" s="4"/>
    </row>
    <row r="171" spans="1:32" x14ac:dyDescent="0.25">
      <c r="A171" s="4"/>
      <c r="B171" s="8">
        <v>168</v>
      </c>
      <c r="C171" s="18">
        <f>AVERAGE(MAX(D170*(Settings!$C$15/Settings!$C$14),Settings!$C$16),C170,C169,C168,C167,C166,C165,C164,C163,C162)</f>
        <v>0.31907604951843005</v>
      </c>
      <c r="D171" s="18">
        <f t="shared" si="4"/>
        <v>2477.6758446537569</v>
      </c>
      <c r="E171" s="18">
        <f>G171*C171</f>
        <v>53147.604155346242</v>
      </c>
      <c r="F171" s="18">
        <f t="shared" si="5"/>
        <v>55625.279999999999</v>
      </c>
      <c r="G171" s="18">
        <f t="shared" si="5"/>
        <v>166567.20000000001</v>
      </c>
      <c r="H171" s="20">
        <f>Settings!C$3+('10 Turn Avg Turnout'!$B171*(Settings!C$4+('10 Turn Avg Turnout'!$B171*Settings!C$5)))</f>
        <v>399.04</v>
      </c>
      <c r="I171" s="18">
        <f>Settings!C$6+('10 Turn Avg Turnout'!$B171*(Settings!C$7+('10 Turn Avg Turnout'!$B171*Settings!C$8)))</f>
        <v>50</v>
      </c>
      <c r="J171" s="18">
        <f>Settings!D$3+('10 Turn Avg Turnout'!$B171*(Settings!D$4+('10 Turn Avg Turnout'!$B171*Settings!D$5)))</f>
        <v>399.04</v>
      </c>
      <c r="K171" s="18">
        <f>Settings!D$6+('10 Turn Avg Turnout'!$B171*(Settings!D$7+('10 Turn Avg Turnout'!$B171*Settings!D$8)))</f>
        <v>349.04</v>
      </c>
      <c r="L171" s="18">
        <f>Settings!E$3+('10 Turn Avg Turnout'!$B171*(Settings!E$4+('10 Turn Avg Turnout'!$B171*Settings!E$5)))</f>
        <v>1595.2</v>
      </c>
      <c r="M171" s="18">
        <f>Settings!E$6+('10 Turn Avg Turnout'!$B171*(Settings!E$7+('10 Turn Avg Turnout'!$B171*Settings!E$8)))</f>
        <v>50</v>
      </c>
      <c r="N171" s="18">
        <f>Settings!F$3+('10 Turn Avg Turnout'!$B171*(Settings!F$4+('10 Turn Avg Turnout'!$B171*Settings!F$5)))</f>
        <v>1595.2</v>
      </c>
      <c r="O171" s="18">
        <f>Settings!F$6+('10 Turn Avg Turnout'!$B171*(Settings!F$7+('10 Turn Avg Turnout'!$B171*Settings!F$8)))</f>
        <v>349.04</v>
      </c>
      <c r="P171" s="18">
        <f>Settings!G$3+('10 Turn Avg Turnout'!$B171*(Settings!G$4+('10 Turn Avg Turnout'!$B171*Settings!G$5)))</f>
        <v>1595.2</v>
      </c>
      <c r="Q171" s="18">
        <f>Settings!G$6+('10 Turn Avg Turnout'!$B171*(Settings!G$7+('10 Turn Avg Turnout'!$B171*Settings!G$8)))</f>
        <v>648.08000000000004</v>
      </c>
      <c r="R171" s="18">
        <f>Settings!H$3+('10 Turn Avg Turnout'!$B171*(Settings!H$4+('10 Turn Avg Turnout'!$B171*Settings!H$5)))</f>
        <v>1595.2</v>
      </c>
      <c r="S171" s="18">
        <f>Settings!H$6+('10 Turn Avg Turnout'!$B171*(Settings!H$7+('10 Turn Avg Turnout'!$B171*Settings!H$8)))</f>
        <v>1545.2</v>
      </c>
      <c r="T171" s="18">
        <f>Settings!I$3+('10 Turn Avg Turnout'!$B171*(Settings!I$4+('10 Turn Avg Turnout'!$B171*Settings!I$5)))</f>
        <v>3090.4</v>
      </c>
      <c r="U171" s="18">
        <f>Settings!I$6+('10 Turn Avg Turnout'!$B171*(Settings!I$7+('10 Turn Avg Turnout'!$B171*Settings!I$8)))</f>
        <v>349.04</v>
      </c>
      <c r="V171" s="18">
        <f>Settings!J$3+('10 Turn Avg Turnout'!$B171*(Settings!J$4+('10 Turn Avg Turnout'!$B171*Settings!J$5)))</f>
        <v>3090.4</v>
      </c>
      <c r="W171" s="18">
        <f>Settings!J$6+('10 Turn Avg Turnout'!$B171*(Settings!J$7+('10 Turn Avg Turnout'!$B171*Settings!J$8)))</f>
        <v>1545.2</v>
      </c>
      <c r="X171" s="18">
        <f>Settings!K$3+('10 Turn Avg Turnout'!$B171*(Settings!K$4+('10 Turn Avg Turnout'!$B171*Settings!K$5)))</f>
        <v>3090.4</v>
      </c>
      <c r="Y171" s="18">
        <f>Settings!K$6+('10 Turn Avg Turnout'!$B171*(Settings!K$7+('10 Turn Avg Turnout'!$B171*Settings!K$8)))</f>
        <v>3040.4</v>
      </c>
      <c r="Z171" s="18">
        <f>Settings!L$3+('10 Turn Avg Turnout'!$B171*(Settings!L$4+('10 Turn Avg Turnout'!$B171*Settings!L$5)))</f>
        <v>9071.1999999999989</v>
      </c>
      <c r="AA171" s="18">
        <f>Settings!L$6+('10 Turn Avg Turnout'!$B171*(Settings!L$7+('10 Turn Avg Turnout'!$B171*Settings!L$8)))</f>
        <v>7526</v>
      </c>
      <c r="AB171" s="18">
        <f>Settings!M$3+('10 Turn Avg Turnout'!$B171*(Settings!M$4+('10 Turn Avg Turnout'!$B171*Settings!M$5)))</f>
        <v>15052</v>
      </c>
      <c r="AC171" s="18">
        <f>Settings!M$6+('10 Turn Avg Turnout'!$B171*(Settings!M$7+('10 Turn Avg Turnout'!$B171*Settings!M$8)))</f>
        <v>1545.2</v>
      </c>
      <c r="AD171" s="18">
        <f>Settings!N$3+('10 Turn Avg Turnout'!$B171*(Settings!N$4+('10 Turn Avg Turnout'!$B171*Settings!N$5)))</f>
        <v>15052</v>
      </c>
      <c r="AE171" s="18">
        <f>Settings!N$6+('10 Turn Avg Turnout'!$B171*(Settings!N$7+('10 Turn Avg Turnout'!$B171*Settings!N$8)))</f>
        <v>149570</v>
      </c>
      <c r="AF171" s="4"/>
    </row>
    <row r="172" spans="1:32" x14ac:dyDescent="0.25">
      <c r="A172" s="4"/>
      <c r="B172" s="8">
        <v>169</v>
      </c>
      <c r="C172" s="18">
        <f>AVERAGE(MAX(D171*(Settings!$C$15/Settings!$C$14),Settings!$C$16),C171,C170,C169,C168,C167,C166,C165,C164,C163)</f>
        <v>0.33399625363939911</v>
      </c>
      <c r="D172" s="18">
        <f t="shared" si="4"/>
        <v>-19.227464275951206</v>
      </c>
      <c r="E172" s="18">
        <f>G172*C172</f>
        <v>56276.047464275951</v>
      </c>
      <c r="F172" s="18">
        <f t="shared" si="5"/>
        <v>56256.82</v>
      </c>
      <c r="G172" s="18">
        <f t="shared" si="5"/>
        <v>168493.05</v>
      </c>
      <c r="H172" s="20">
        <f>Settings!C$3+('10 Turn Avg Turnout'!$B172*(Settings!C$4+('10 Turn Avg Turnout'!$B172*Settings!C$5)))</f>
        <v>402.51</v>
      </c>
      <c r="I172" s="18">
        <f>Settings!C$6+('10 Turn Avg Turnout'!$B172*(Settings!C$7+('10 Turn Avg Turnout'!$B172*Settings!C$8)))</f>
        <v>50</v>
      </c>
      <c r="J172" s="18">
        <f>Settings!D$3+('10 Turn Avg Turnout'!$B172*(Settings!D$4+('10 Turn Avg Turnout'!$B172*Settings!D$5)))</f>
        <v>402.51</v>
      </c>
      <c r="K172" s="18">
        <f>Settings!D$6+('10 Turn Avg Turnout'!$B172*(Settings!D$7+('10 Turn Avg Turnout'!$B172*Settings!D$8)))</f>
        <v>352.51</v>
      </c>
      <c r="L172" s="18">
        <f>Settings!E$3+('10 Turn Avg Turnout'!$B172*(Settings!E$4+('10 Turn Avg Turnout'!$B172*Settings!E$5)))</f>
        <v>1612.5500000000002</v>
      </c>
      <c r="M172" s="18">
        <f>Settings!E$6+('10 Turn Avg Turnout'!$B172*(Settings!E$7+('10 Turn Avg Turnout'!$B172*Settings!E$8)))</f>
        <v>50</v>
      </c>
      <c r="N172" s="18">
        <f>Settings!F$3+('10 Turn Avg Turnout'!$B172*(Settings!F$4+('10 Turn Avg Turnout'!$B172*Settings!F$5)))</f>
        <v>1612.5500000000002</v>
      </c>
      <c r="O172" s="18">
        <f>Settings!F$6+('10 Turn Avg Turnout'!$B172*(Settings!F$7+('10 Turn Avg Turnout'!$B172*Settings!F$8)))</f>
        <v>352.51</v>
      </c>
      <c r="P172" s="18">
        <f>Settings!G$3+('10 Turn Avg Turnout'!$B172*(Settings!G$4+('10 Turn Avg Turnout'!$B172*Settings!G$5)))</f>
        <v>1612.5500000000002</v>
      </c>
      <c r="Q172" s="18">
        <f>Settings!G$6+('10 Turn Avg Turnout'!$B172*(Settings!G$7+('10 Turn Avg Turnout'!$B172*Settings!G$8)))</f>
        <v>655.02</v>
      </c>
      <c r="R172" s="18">
        <f>Settings!H$3+('10 Turn Avg Turnout'!$B172*(Settings!H$4+('10 Turn Avg Turnout'!$B172*Settings!H$5)))</f>
        <v>1612.5500000000002</v>
      </c>
      <c r="S172" s="18">
        <f>Settings!H$6+('10 Turn Avg Turnout'!$B172*(Settings!H$7+('10 Turn Avg Turnout'!$B172*Settings!H$8)))</f>
        <v>1562.5500000000002</v>
      </c>
      <c r="T172" s="18">
        <f>Settings!I$3+('10 Turn Avg Turnout'!$B172*(Settings!I$4+('10 Turn Avg Turnout'!$B172*Settings!I$5)))</f>
        <v>3125.1000000000004</v>
      </c>
      <c r="U172" s="18">
        <f>Settings!I$6+('10 Turn Avg Turnout'!$B172*(Settings!I$7+('10 Turn Avg Turnout'!$B172*Settings!I$8)))</f>
        <v>352.51</v>
      </c>
      <c r="V172" s="18">
        <f>Settings!J$3+('10 Turn Avg Turnout'!$B172*(Settings!J$4+('10 Turn Avg Turnout'!$B172*Settings!J$5)))</f>
        <v>3125.1000000000004</v>
      </c>
      <c r="W172" s="18">
        <f>Settings!J$6+('10 Turn Avg Turnout'!$B172*(Settings!J$7+('10 Turn Avg Turnout'!$B172*Settings!J$8)))</f>
        <v>1562.5500000000002</v>
      </c>
      <c r="X172" s="18">
        <f>Settings!K$3+('10 Turn Avg Turnout'!$B172*(Settings!K$4+('10 Turn Avg Turnout'!$B172*Settings!K$5)))</f>
        <v>3125.1000000000004</v>
      </c>
      <c r="Y172" s="18">
        <f>Settings!K$6+('10 Turn Avg Turnout'!$B172*(Settings!K$7+('10 Turn Avg Turnout'!$B172*Settings!K$8)))</f>
        <v>3075.1000000000004</v>
      </c>
      <c r="Z172" s="18">
        <f>Settings!L$3+('10 Turn Avg Turnout'!$B172*(Settings!L$4+('10 Turn Avg Turnout'!$B172*Settings!L$5)))</f>
        <v>9175.2999999999993</v>
      </c>
      <c r="AA172" s="18">
        <f>Settings!L$6+('10 Turn Avg Turnout'!$B172*(Settings!L$7+('10 Turn Avg Turnout'!$B172*Settings!L$8)))</f>
        <v>7612.75</v>
      </c>
      <c r="AB172" s="18">
        <f>Settings!M$3+('10 Turn Avg Turnout'!$B172*(Settings!M$4+('10 Turn Avg Turnout'!$B172*Settings!M$5)))</f>
        <v>15225.5</v>
      </c>
      <c r="AC172" s="18">
        <f>Settings!M$6+('10 Turn Avg Turnout'!$B172*(Settings!M$7+('10 Turn Avg Turnout'!$B172*Settings!M$8)))</f>
        <v>1562.5500000000002</v>
      </c>
      <c r="AD172" s="18">
        <f>Settings!N$3+('10 Turn Avg Turnout'!$B172*(Settings!N$4+('10 Turn Avg Turnout'!$B172*Settings!N$5)))</f>
        <v>15225.5</v>
      </c>
      <c r="AE172" s="18">
        <f>Settings!N$6+('10 Turn Avg Turnout'!$B172*(Settings!N$7+('10 Turn Avg Turnout'!$B172*Settings!N$8)))</f>
        <v>151305</v>
      </c>
      <c r="AF172" s="4"/>
    </row>
    <row r="173" spans="1:32" x14ac:dyDescent="0.25">
      <c r="A173" s="4"/>
      <c r="B173" s="8">
        <v>170</v>
      </c>
      <c r="C173" s="18">
        <f>AVERAGE(MAX(D172*(Settings!$C$15/Settings!$C$14),Settings!$C$16),C172,C171,C170,C169,C168,C167,C166,C165,C164)</f>
        <v>0.31927758173127058</v>
      </c>
      <c r="D173" s="18">
        <f t="shared" si="4"/>
        <v>2477.5217455395541</v>
      </c>
      <c r="E173" s="18">
        <f>G173*C173</f>
        <v>54414.478254460446</v>
      </c>
      <c r="F173" s="18">
        <f t="shared" si="5"/>
        <v>56892</v>
      </c>
      <c r="G173" s="18">
        <f t="shared" si="5"/>
        <v>170430</v>
      </c>
      <c r="H173" s="20">
        <f>Settings!C$3+('10 Turn Avg Turnout'!$B173*(Settings!C$4+('10 Turn Avg Turnout'!$B173*Settings!C$5)))</f>
        <v>406</v>
      </c>
      <c r="I173" s="18">
        <f>Settings!C$6+('10 Turn Avg Turnout'!$B173*(Settings!C$7+('10 Turn Avg Turnout'!$B173*Settings!C$8)))</f>
        <v>50</v>
      </c>
      <c r="J173" s="18">
        <f>Settings!D$3+('10 Turn Avg Turnout'!$B173*(Settings!D$4+('10 Turn Avg Turnout'!$B173*Settings!D$5)))</f>
        <v>406</v>
      </c>
      <c r="K173" s="18">
        <f>Settings!D$6+('10 Turn Avg Turnout'!$B173*(Settings!D$7+('10 Turn Avg Turnout'!$B173*Settings!D$8)))</f>
        <v>356</v>
      </c>
      <c r="L173" s="18">
        <f>Settings!E$3+('10 Turn Avg Turnout'!$B173*(Settings!E$4+('10 Turn Avg Turnout'!$B173*Settings!E$5)))</f>
        <v>1630</v>
      </c>
      <c r="M173" s="18">
        <f>Settings!E$6+('10 Turn Avg Turnout'!$B173*(Settings!E$7+('10 Turn Avg Turnout'!$B173*Settings!E$8)))</f>
        <v>50</v>
      </c>
      <c r="N173" s="18">
        <f>Settings!F$3+('10 Turn Avg Turnout'!$B173*(Settings!F$4+('10 Turn Avg Turnout'!$B173*Settings!F$5)))</f>
        <v>1630</v>
      </c>
      <c r="O173" s="18">
        <f>Settings!F$6+('10 Turn Avg Turnout'!$B173*(Settings!F$7+('10 Turn Avg Turnout'!$B173*Settings!F$8)))</f>
        <v>356</v>
      </c>
      <c r="P173" s="18">
        <f>Settings!G$3+('10 Turn Avg Turnout'!$B173*(Settings!G$4+('10 Turn Avg Turnout'!$B173*Settings!G$5)))</f>
        <v>1630</v>
      </c>
      <c r="Q173" s="18">
        <f>Settings!G$6+('10 Turn Avg Turnout'!$B173*(Settings!G$7+('10 Turn Avg Turnout'!$B173*Settings!G$8)))</f>
        <v>662</v>
      </c>
      <c r="R173" s="18">
        <f>Settings!H$3+('10 Turn Avg Turnout'!$B173*(Settings!H$4+('10 Turn Avg Turnout'!$B173*Settings!H$5)))</f>
        <v>1630</v>
      </c>
      <c r="S173" s="18">
        <f>Settings!H$6+('10 Turn Avg Turnout'!$B173*(Settings!H$7+('10 Turn Avg Turnout'!$B173*Settings!H$8)))</f>
        <v>1580</v>
      </c>
      <c r="T173" s="18">
        <f>Settings!I$3+('10 Turn Avg Turnout'!$B173*(Settings!I$4+('10 Turn Avg Turnout'!$B173*Settings!I$5)))</f>
        <v>3160</v>
      </c>
      <c r="U173" s="18">
        <f>Settings!I$6+('10 Turn Avg Turnout'!$B173*(Settings!I$7+('10 Turn Avg Turnout'!$B173*Settings!I$8)))</f>
        <v>356</v>
      </c>
      <c r="V173" s="18">
        <f>Settings!J$3+('10 Turn Avg Turnout'!$B173*(Settings!J$4+('10 Turn Avg Turnout'!$B173*Settings!J$5)))</f>
        <v>3160</v>
      </c>
      <c r="W173" s="18">
        <f>Settings!J$6+('10 Turn Avg Turnout'!$B173*(Settings!J$7+('10 Turn Avg Turnout'!$B173*Settings!J$8)))</f>
        <v>1580</v>
      </c>
      <c r="X173" s="18">
        <f>Settings!K$3+('10 Turn Avg Turnout'!$B173*(Settings!K$4+('10 Turn Avg Turnout'!$B173*Settings!K$5)))</f>
        <v>3160</v>
      </c>
      <c r="Y173" s="18">
        <f>Settings!K$6+('10 Turn Avg Turnout'!$B173*(Settings!K$7+('10 Turn Avg Turnout'!$B173*Settings!K$8)))</f>
        <v>3110</v>
      </c>
      <c r="Z173" s="18">
        <f>Settings!L$3+('10 Turn Avg Turnout'!$B173*(Settings!L$4+('10 Turn Avg Turnout'!$B173*Settings!L$5)))</f>
        <v>9280</v>
      </c>
      <c r="AA173" s="18">
        <f>Settings!L$6+('10 Turn Avg Turnout'!$B173*(Settings!L$7+('10 Turn Avg Turnout'!$B173*Settings!L$8)))</f>
        <v>7700</v>
      </c>
      <c r="AB173" s="18">
        <f>Settings!M$3+('10 Turn Avg Turnout'!$B173*(Settings!M$4+('10 Turn Avg Turnout'!$B173*Settings!M$5)))</f>
        <v>15400</v>
      </c>
      <c r="AC173" s="18">
        <f>Settings!M$6+('10 Turn Avg Turnout'!$B173*(Settings!M$7+('10 Turn Avg Turnout'!$B173*Settings!M$8)))</f>
        <v>1580</v>
      </c>
      <c r="AD173" s="18">
        <f>Settings!N$3+('10 Turn Avg Turnout'!$B173*(Settings!N$4+('10 Turn Avg Turnout'!$B173*Settings!N$5)))</f>
        <v>15400</v>
      </c>
      <c r="AE173" s="18">
        <f>Settings!N$6+('10 Turn Avg Turnout'!$B173*(Settings!N$7+('10 Turn Avg Turnout'!$B173*Settings!N$8)))</f>
        <v>153050</v>
      </c>
      <c r="AF173" s="4"/>
    </row>
    <row r="174" spans="1:32" x14ac:dyDescent="0.25">
      <c r="A174" s="4"/>
      <c r="B174" s="8">
        <v>171</v>
      </c>
      <c r="C174" s="18">
        <f>AVERAGE(MAX(D173*(Settings!$C$15/Settings!$C$14),Settings!$C$16),C173,C172,C171,C170,C169,C168,C167,C166,C165)</f>
        <v>0.33419068516528816</v>
      </c>
      <c r="D174" s="18">
        <f t="shared" si="4"/>
        <v>-76.318636956289993</v>
      </c>
      <c r="E174" s="18">
        <f>G174*C174</f>
        <v>57607.138636956297</v>
      </c>
      <c r="F174" s="18">
        <f t="shared" si="5"/>
        <v>57530.820000000007</v>
      </c>
      <c r="G174" s="18">
        <f t="shared" si="5"/>
        <v>172378.05</v>
      </c>
      <c r="H174" s="20">
        <f>Settings!C$3+('10 Turn Avg Turnout'!$B174*(Settings!C$4+('10 Turn Avg Turnout'!$B174*Settings!C$5)))</f>
        <v>409.51</v>
      </c>
      <c r="I174" s="18">
        <f>Settings!C$6+('10 Turn Avg Turnout'!$B174*(Settings!C$7+('10 Turn Avg Turnout'!$B174*Settings!C$8)))</f>
        <v>50</v>
      </c>
      <c r="J174" s="18">
        <f>Settings!D$3+('10 Turn Avg Turnout'!$B174*(Settings!D$4+('10 Turn Avg Turnout'!$B174*Settings!D$5)))</f>
        <v>409.51</v>
      </c>
      <c r="K174" s="18">
        <f>Settings!D$6+('10 Turn Avg Turnout'!$B174*(Settings!D$7+('10 Turn Avg Turnout'!$B174*Settings!D$8)))</f>
        <v>359.51</v>
      </c>
      <c r="L174" s="18">
        <f>Settings!E$3+('10 Turn Avg Turnout'!$B174*(Settings!E$4+('10 Turn Avg Turnout'!$B174*Settings!E$5)))</f>
        <v>1647.5500000000002</v>
      </c>
      <c r="M174" s="18">
        <f>Settings!E$6+('10 Turn Avg Turnout'!$B174*(Settings!E$7+('10 Turn Avg Turnout'!$B174*Settings!E$8)))</f>
        <v>50</v>
      </c>
      <c r="N174" s="18">
        <f>Settings!F$3+('10 Turn Avg Turnout'!$B174*(Settings!F$4+('10 Turn Avg Turnout'!$B174*Settings!F$5)))</f>
        <v>1647.5500000000002</v>
      </c>
      <c r="O174" s="18">
        <f>Settings!F$6+('10 Turn Avg Turnout'!$B174*(Settings!F$7+('10 Turn Avg Turnout'!$B174*Settings!F$8)))</f>
        <v>359.51</v>
      </c>
      <c r="P174" s="18">
        <f>Settings!G$3+('10 Turn Avg Turnout'!$B174*(Settings!G$4+('10 Turn Avg Turnout'!$B174*Settings!G$5)))</f>
        <v>1647.5500000000002</v>
      </c>
      <c r="Q174" s="18">
        <f>Settings!G$6+('10 Turn Avg Turnout'!$B174*(Settings!G$7+('10 Turn Avg Turnout'!$B174*Settings!G$8)))</f>
        <v>669.02</v>
      </c>
      <c r="R174" s="18">
        <f>Settings!H$3+('10 Turn Avg Turnout'!$B174*(Settings!H$4+('10 Turn Avg Turnout'!$B174*Settings!H$5)))</f>
        <v>1647.5500000000002</v>
      </c>
      <c r="S174" s="18">
        <f>Settings!H$6+('10 Turn Avg Turnout'!$B174*(Settings!H$7+('10 Turn Avg Turnout'!$B174*Settings!H$8)))</f>
        <v>1597.5500000000002</v>
      </c>
      <c r="T174" s="18">
        <f>Settings!I$3+('10 Turn Avg Turnout'!$B174*(Settings!I$4+('10 Turn Avg Turnout'!$B174*Settings!I$5)))</f>
        <v>3195.1000000000004</v>
      </c>
      <c r="U174" s="18">
        <f>Settings!I$6+('10 Turn Avg Turnout'!$B174*(Settings!I$7+('10 Turn Avg Turnout'!$B174*Settings!I$8)))</f>
        <v>359.51</v>
      </c>
      <c r="V174" s="18">
        <f>Settings!J$3+('10 Turn Avg Turnout'!$B174*(Settings!J$4+('10 Turn Avg Turnout'!$B174*Settings!J$5)))</f>
        <v>3195.1000000000004</v>
      </c>
      <c r="W174" s="18">
        <f>Settings!J$6+('10 Turn Avg Turnout'!$B174*(Settings!J$7+('10 Turn Avg Turnout'!$B174*Settings!J$8)))</f>
        <v>1597.5500000000002</v>
      </c>
      <c r="X174" s="18">
        <f>Settings!K$3+('10 Turn Avg Turnout'!$B174*(Settings!K$4+('10 Turn Avg Turnout'!$B174*Settings!K$5)))</f>
        <v>3195.1000000000004</v>
      </c>
      <c r="Y174" s="18">
        <f>Settings!K$6+('10 Turn Avg Turnout'!$B174*(Settings!K$7+('10 Turn Avg Turnout'!$B174*Settings!K$8)))</f>
        <v>3145.1000000000004</v>
      </c>
      <c r="Z174" s="18">
        <f>Settings!L$3+('10 Turn Avg Turnout'!$B174*(Settings!L$4+('10 Turn Avg Turnout'!$B174*Settings!L$5)))</f>
        <v>9385.2999999999993</v>
      </c>
      <c r="AA174" s="18">
        <f>Settings!L$6+('10 Turn Avg Turnout'!$B174*(Settings!L$7+('10 Turn Avg Turnout'!$B174*Settings!L$8)))</f>
        <v>7787.75</v>
      </c>
      <c r="AB174" s="18">
        <f>Settings!M$3+('10 Turn Avg Turnout'!$B174*(Settings!M$4+('10 Turn Avg Turnout'!$B174*Settings!M$5)))</f>
        <v>15575.5</v>
      </c>
      <c r="AC174" s="18">
        <f>Settings!M$6+('10 Turn Avg Turnout'!$B174*(Settings!M$7+('10 Turn Avg Turnout'!$B174*Settings!M$8)))</f>
        <v>1597.5500000000002</v>
      </c>
      <c r="AD174" s="18">
        <f>Settings!N$3+('10 Turn Avg Turnout'!$B174*(Settings!N$4+('10 Turn Avg Turnout'!$B174*Settings!N$5)))</f>
        <v>15575.5</v>
      </c>
      <c r="AE174" s="18">
        <f>Settings!N$6+('10 Turn Avg Turnout'!$B174*(Settings!N$7+('10 Turn Avg Turnout'!$B174*Settings!N$8)))</f>
        <v>154805</v>
      </c>
      <c r="AF174" s="4"/>
    </row>
    <row r="175" spans="1:32" x14ac:dyDescent="0.25">
      <c r="A175" s="4"/>
      <c r="B175" s="8">
        <v>172</v>
      </c>
      <c r="C175" s="18">
        <f>AVERAGE(MAX(D174*(Settings!$C$15/Settings!$C$14),Settings!$C$16),C174,C173,C172,C171,C170,C169,C168,C167,C166)</f>
        <v>0.31947209939225807</v>
      </c>
      <c r="D175" s="18">
        <f t="shared" si="4"/>
        <v>2477.4087138320247</v>
      </c>
      <c r="E175" s="18">
        <f>G175*C175</f>
        <v>55695.871286167974</v>
      </c>
      <c r="F175" s="18">
        <f t="shared" si="5"/>
        <v>58173.279999999999</v>
      </c>
      <c r="G175" s="18">
        <f t="shared" si="5"/>
        <v>174337.2</v>
      </c>
      <c r="H175" s="20">
        <f>Settings!C$3+('10 Turn Avg Turnout'!$B175*(Settings!C$4+('10 Turn Avg Turnout'!$B175*Settings!C$5)))</f>
        <v>413.04</v>
      </c>
      <c r="I175" s="18">
        <f>Settings!C$6+('10 Turn Avg Turnout'!$B175*(Settings!C$7+('10 Turn Avg Turnout'!$B175*Settings!C$8)))</f>
        <v>50</v>
      </c>
      <c r="J175" s="18">
        <f>Settings!D$3+('10 Turn Avg Turnout'!$B175*(Settings!D$4+('10 Turn Avg Turnout'!$B175*Settings!D$5)))</f>
        <v>413.04</v>
      </c>
      <c r="K175" s="18">
        <f>Settings!D$6+('10 Turn Avg Turnout'!$B175*(Settings!D$7+('10 Turn Avg Turnout'!$B175*Settings!D$8)))</f>
        <v>363.04</v>
      </c>
      <c r="L175" s="18">
        <f>Settings!E$3+('10 Turn Avg Turnout'!$B175*(Settings!E$4+('10 Turn Avg Turnout'!$B175*Settings!E$5)))</f>
        <v>1665.2</v>
      </c>
      <c r="M175" s="18">
        <f>Settings!E$6+('10 Turn Avg Turnout'!$B175*(Settings!E$7+('10 Turn Avg Turnout'!$B175*Settings!E$8)))</f>
        <v>50</v>
      </c>
      <c r="N175" s="18">
        <f>Settings!F$3+('10 Turn Avg Turnout'!$B175*(Settings!F$4+('10 Turn Avg Turnout'!$B175*Settings!F$5)))</f>
        <v>1665.2</v>
      </c>
      <c r="O175" s="18">
        <f>Settings!F$6+('10 Turn Avg Turnout'!$B175*(Settings!F$7+('10 Turn Avg Turnout'!$B175*Settings!F$8)))</f>
        <v>363.04</v>
      </c>
      <c r="P175" s="18">
        <f>Settings!G$3+('10 Turn Avg Turnout'!$B175*(Settings!G$4+('10 Turn Avg Turnout'!$B175*Settings!G$5)))</f>
        <v>1665.2</v>
      </c>
      <c r="Q175" s="18">
        <f>Settings!G$6+('10 Turn Avg Turnout'!$B175*(Settings!G$7+('10 Turn Avg Turnout'!$B175*Settings!G$8)))</f>
        <v>676.08</v>
      </c>
      <c r="R175" s="18">
        <f>Settings!H$3+('10 Turn Avg Turnout'!$B175*(Settings!H$4+('10 Turn Avg Turnout'!$B175*Settings!H$5)))</f>
        <v>1665.2</v>
      </c>
      <c r="S175" s="18">
        <f>Settings!H$6+('10 Turn Avg Turnout'!$B175*(Settings!H$7+('10 Turn Avg Turnout'!$B175*Settings!H$8)))</f>
        <v>1615.2</v>
      </c>
      <c r="T175" s="18">
        <f>Settings!I$3+('10 Turn Avg Turnout'!$B175*(Settings!I$4+('10 Turn Avg Turnout'!$B175*Settings!I$5)))</f>
        <v>3230.4</v>
      </c>
      <c r="U175" s="18">
        <f>Settings!I$6+('10 Turn Avg Turnout'!$B175*(Settings!I$7+('10 Turn Avg Turnout'!$B175*Settings!I$8)))</f>
        <v>363.04</v>
      </c>
      <c r="V175" s="18">
        <f>Settings!J$3+('10 Turn Avg Turnout'!$B175*(Settings!J$4+('10 Turn Avg Turnout'!$B175*Settings!J$5)))</f>
        <v>3230.4</v>
      </c>
      <c r="W175" s="18">
        <f>Settings!J$6+('10 Turn Avg Turnout'!$B175*(Settings!J$7+('10 Turn Avg Turnout'!$B175*Settings!J$8)))</f>
        <v>1615.2</v>
      </c>
      <c r="X175" s="18">
        <f>Settings!K$3+('10 Turn Avg Turnout'!$B175*(Settings!K$4+('10 Turn Avg Turnout'!$B175*Settings!K$5)))</f>
        <v>3230.4</v>
      </c>
      <c r="Y175" s="18">
        <f>Settings!K$6+('10 Turn Avg Turnout'!$B175*(Settings!K$7+('10 Turn Avg Turnout'!$B175*Settings!K$8)))</f>
        <v>3180.4</v>
      </c>
      <c r="Z175" s="18">
        <f>Settings!L$3+('10 Turn Avg Turnout'!$B175*(Settings!L$4+('10 Turn Avg Turnout'!$B175*Settings!L$5)))</f>
        <v>9491.2000000000007</v>
      </c>
      <c r="AA175" s="18">
        <f>Settings!L$6+('10 Turn Avg Turnout'!$B175*(Settings!L$7+('10 Turn Avg Turnout'!$B175*Settings!L$8)))</f>
        <v>7876</v>
      </c>
      <c r="AB175" s="18">
        <f>Settings!M$3+('10 Turn Avg Turnout'!$B175*(Settings!M$4+('10 Turn Avg Turnout'!$B175*Settings!M$5)))</f>
        <v>15752</v>
      </c>
      <c r="AC175" s="18">
        <f>Settings!M$6+('10 Turn Avg Turnout'!$B175*(Settings!M$7+('10 Turn Avg Turnout'!$B175*Settings!M$8)))</f>
        <v>1615.2</v>
      </c>
      <c r="AD175" s="18">
        <f>Settings!N$3+('10 Turn Avg Turnout'!$B175*(Settings!N$4+('10 Turn Avg Turnout'!$B175*Settings!N$5)))</f>
        <v>15752</v>
      </c>
      <c r="AE175" s="18">
        <f>Settings!N$6+('10 Turn Avg Turnout'!$B175*(Settings!N$7+('10 Turn Avg Turnout'!$B175*Settings!N$8)))</f>
        <v>156570</v>
      </c>
      <c r="AF175" s="4"/>
    </row>
    <row r="176" spans="1:32" x14ac:dyDescent="0.25">
      <c r="A176" s="4"/>
      <c r="B176" s="8">
        <v>173</v>
      </c>
      <c r="C176" s="18">
        <f>AVERAGE(MAX(D175*(Settings!$C$15/Settings!$C$14),Settings!$C$16),C175,C174,C173,C172,C171,C170,C169,C168,C167)</f>
        <v>0.33437835113566849</v>
      </c>
      <c r="D176" s="18">
        <f t="shared" si="4"/>
        <v>-134.0144239343208</v>
      </c>
      <c r="E176" s="18">
        <f>G176*C176</f>
        <v>58953.394423934318</v>
      </c>
      <c r="F176" s="18">
        <f t="shared" si="5"/>
        <v>58819.38</v>
      </c>
      <c r="G176" s="18">
        <f t="shared" si="5"/>
        <v>176307.45</v>
      </c>
      <c r="H176" s="20">
        <f>Settings!C$3+('10 Turn Avg Turnout'!$B176*(Settings!C$4+('10 Turn Avg Turnout'!$B176*Settings!C$5)))</f>
        <v>416.59000000000003</v>
      </c>
      <c r="I176" s="18">
        <f>Settings!C$6+('10 Turn Avg Turnout'!$B176*(Settings!C$7+('10 Turn Avg Turnout'!$B176*Settings!C$8)))</f>
        <v>50</v>
      </c>
      <c r="J176" s="18">
        <f>Settings!D$3+('10 Turn Avg Turnout'!$B176*(Settings!D$4+('10 Turn Avg Turnout'!$B176*Settings!D$5)))</f>
        <v>416.59000000000003</v>
      </c>
      <c r="K176" s="18">
        <f>Settings!D$6+('10 Turn Avg Turnout'!$B176*(Settings!D$7+('10 Turn Avg Turnout'!$B176*Settings!D$8)))</f>
        <v>366.59000000000003</v>
      </c>
      <c r="L176" s="18">
        <f>Settings!E$3+('10 Turn Avg Turnout'!$B176*(Settings!E$4+('10 Turn Avg Turnout'!$B176*Settings!E$5)))</f>
        <v>1682.95</v>
      </c>
      <c r="M176" s="18">
        <f>Settings!E$6+('10 Turn Avg Turnout'!$B176*(Settings!E$7+('10 Turn Avg Turnout'!$B176*Settings!E$8)))</f>
        <v>50</v>
      </c>
      <c r="N176" s="18">
        <f>Settings!F$3+('10 Turn Avg Turnout'!$B176*(Settings!F$4+('10 Turn Avg Turnout'!$B176*Settings!F$5)))</f>
        <v>1682.95</v>
      </c>
      <c r="O176" s="18">
        <f>Settings!F$6+('10 Turn Avg Turnout'!$B176*(Settings!F$7+('10 Turn Avg Turnout'!$B176*Settings!F$8)))</f>
        <v>366.59000000000003</v>
      </c>
      <c r="P176" s="18">
        <f>Settings!G$3+('10 Turn Avg Turnout'!$B176*(Settings!G$4+('10 Turn Avg Turnout'!$B176*Settings!G$5)))</f>
        <v>1682.95</v>
      </c>
      <c r="Q176" s="18">
        <f>Settings!G$6+('10 Turn Avg Turnout'!$B176*(Settings!G$7+('10 Turn Avg Turnout'!$B176*Settings!G$8)))</f>
        <v>683.18000000000006</v>
      </c>
      <c r="R176" s="18">
        <f>Settings!H$3+('10 Turn Avg Turnout'!$B176*(Settings!H$4+('10 Turn Avg Turnout'!$B176*Settings!H$5)))</f>
        <v>1682.95</v>
      </c>
      <c r="S176" s="18">
        <f>Settings!H$6+('10 Turn Avg Turnout'!$B176*(Settings!H$7+('10 Turn Avg Turnout'!$B176*Settings!H$8)))</f>
        <v>1632.95</v>
      </c>
      <c r="T176" s="18">
        <f>Settings!I$3+('10 Turn Avg Turnout'!$B176*(Settings!I$4+('10 Turn Avg Turnout'!$B176*Settings!I$5)))</f>
        <v>3265.9</v>
      </c>
      <c r="U176" s="18">
        <f>Settings!I$6+('10 Turn Avg Turnout'!$B176*(Settings!I$7+('10 Turn Avg Turnout'!$B176*Settings!I$8)))</f>
        <v>366.59000000000003</v>
      </c>
      <c r="V176" s="18">
        <f>Settings!J$3+('10 Turn Avg Turnout'!$B176*(Settings!J$4+('10 Turn Avg Turnout'!$B176*Settings!J$5)))</f>
        <v>3265.9</v>
      </c>
      <c r="W176" s="18">
        <f>Settings!J$6+('10 Turn Avg Turnout'!$B176*(Settings!J$7+('10 Turn Avg Turnout'!$B176*Settings!J$8)))</f>
        <v>1632.95</v>
      </c>
      <c r="X176" s="18">
        <f>Settings!K$3+('10 Turn Avg Turnout'!$B176*(Settings!K$4+('10 Turn Avg Turnout'!$B176*Settings!K$5)))</f>
        <v>3265.9</v>
      </c>
      <c r="Y176" s="18">
        <f>Settings!K$6+('10 Turn Avg Turnout'!$B176*(Settings!K$7+('10 Turn Avg Turnout'!$B176*Settings!K$8)))</f>
        <v>3215.9</v>
      </c>
      <c r="Z176" s="18">
        <f>Settings!L$3+('10 Turn Avg Turnout'!$B176*(Settings!L$4+('10 Turn Avg Turnout'!$B176*Settings!L$5)))</f>
        <v>9597.6999999999989</v>
      </c>
      <c r="AA176" s="18">
        <f>Settings!L$6+('10 Turn Avg Turnout'!$B176*(Settings!L$7+('10 Turn Avg Turnout'!$B176*Settings!L$8)))</f>
        <v>7964.75</v>
      </c>
      <c r="AB176" s="18">
        <f>Settings!M$3+('10 Turn Avg Turnout'!$B176*(Settings!M$4+('10 Turn Avg Turnout'!$B176*Settings!M$5)))</f>
        <v>15929.5</v>
      </c>
      <c r="AC176" s="18">
        <f>Settings!M$6+('10 Turn Avg Turnout'!$B176*(Settings!M$7+('10 Turn Avg Turnout'!$B176*Settings!M$8)))</f>
        <v>1632.95</v>
      </c>
      <c r="AD176" s="18">
        <f>Settings!N$3+('10 Turn Avg Turnout'!$B176*(Settings!N$4+('10 Turn Avg Turnout'!$B176*Settings!N$5)))</f>
        <v>15929.5</v>
      </c>
      <c r="AE176" s="18">
        <f>Settings!N$6+('10 Turn Avg Turnout'!$B176*(Settings!N$7+('10 Turn Avg Turnout'!$B176*Settings!N$8)))</f>
        <v>158345</v>
      </c>
      <c r="AF176" s="4"/>
    </row>
    <row r="177" spans="1:32" x14ac:dyDescent="0.25">
      <c r="A177" s="4"/>
      <c r="B177" s="8">
        <v>174</v>
      </c>
      <c r="C177" s="18">
        <f>AVERAGE(MAX(D176*(Settings!$C$15/Settings!$C$14),Settings!$C$16),C176,C175,C174,C173,C172,C171,C170,C169,C168)</f>
        <v>0.31965924417870845</v>
      </c>
      <c r="D177" s="18">
        <f t="shared" si="4"/>
        <v>2477.4569464710876</v>
      </c>
      <c r="E177" s="18">
        <f>G177*C177</f>
        <v>56991.663053528908</v>
      </c>
      <c r="F177" s="18">
        <f t="shared" si="5"/>
        <v>59469.119999999995</v>
      </c>
      <c r="G177" s="18">
        <f t="shared" si="5"/>
        <v>178288.8</v>
      </c>
      <c r="H177" s="20">
        <f>Settings!C$3+('10 Turn Avg Turnout'!$B177*(Settings!C$4+('10 Turn Avg Turnout'!$B177*Settings!C$5)))</f>
        <v>420.16</v>
      </c>
      <c r="I177" s="18">
        <f>Settings!C$6+('10 Turn Avg Turnout'!$B177*(Settings!C$7+('10 Turn Avg Turnout'!$B177*Settings!C$8)))</f>
        <v>50</v>
      </c>
      <c r="J177" s="18">
        <f>Settings!D$3+('10 Turn Avg Turnout'!$B177*(Settings!D$4+('10 Turn Avg Turnout'!$B177*Settings!D$5)))</f>
        <v>420.16</v>
      </c>
      <c r="K177" s="18">
        <f>Settings!D$6+('10 Turn Avg Turnout'!$B177*(Settings!D$7+('10 Turn Avg Turnout'!$B177*Settings!D$8)))</f>
        <v>370.16</v>
      </c>
      <c r="L177" s="18">
        <f>Settings!E$3+('10 Turn Avg Turnout'!$B177*(Settings!E$4+('10 Turn Avg Turnout'!$B177*Settings!E$5)))</f>
        <v>1700.8000000000002</v>
      </c>
      <c r="M177" s="18">
        <f>Settings!E$6+('10 Turn Avg Turnout'!$B177*(Settings!E$7+('10 Turn Avg Turnout'!$B177*Settings!E$8)))</f>
        <v>50</v>
      </c>
      <c r="N177" s="18">
        <f>Settings!F$3+('10 Turn Avg Turnout'!$B177*(Settings!F$4+('10 Turn Avg Turnout'!$B177*Settings!F$5)))</f>
        <v>1700.8000000000002</v>
      </c>
      <c r="O177" s="18">
        <f>Settings!F$6+('10 Turn Avg Turnout'!$B177*(Settings!F$7+('10 Turn Avg Turnout'!$B177*Settings!F$8)))</f>
        <v>370.16</v>
      </c>
      <c r="P177" s="18">
        <f>Settings!G$3+('10 Turn Avg Turnout'!$B177*(Settings!G$4+('10 Turn Avg Turnout'!$B177*Settings!G$5)))</f>
        <v>1700.8000000000002</v>
      </c>
      <c r="Q177" s="18">
        <f>Settings!G$6+('10 Turn Avg Turnout'!$B177*(Settings!G$7+('10 Turn Avg Turnout'!$B177*Settings!G$8)))</f>
        <v>690.32</v>
      </c>
      <c r="R177" s="18">
        <f>Settings!H$3+('10 Turn Avg Turnout'!$B177*(Settings!H$4+('10 Turn Avg Turnout'!$B177*Settings!H$5)))</f>
        <v>1700.8000000000002</v>
      </c>
      <c r="S177" s="18">
        <f>Settings!H$6+('10 Turn Avg Turnout'!$B177*(Settings!H$7+('10 Turn Avg Turnout'!$B177*Settings!H$8)))</f>
        <v>1650.8000000000002</v>
      </c>
      <c r="T177" s="18">
        <f>Settings!I$3+('10 Turn Avg Turnout'!$B177*(Settings!I$4+('10 Turn Avg Turnout'!$B177*Settings!I$5)))</f>
        <v>3301.6000000000004</v>
      </c>
      <c r="U177" s="18">
        <f>Settings!I$6+('10 Turn Avg Turnout'!$B177*(Settings!I$7+('10 Turn Avg Turnout'!$B177*Settings!I$8)))</f>
        <v>370.16</v>
      </c>
      <c r="V177" s="18">
        <f>Settings!J$3+('10 Turn Avg Turnout'!$B177*(Settings!J$4+('10 Turn Avg Turnout'!$B177*Settings!J$5)))</f>
        <v>3301.6000000000004</v>
      </c>
      <c r="W177" s="18">
        <f>Settings!J$6+('10 Turn Avg Turnout'!$B177*(Settings!J$7+('10 Turn Avg Turnout'!$B177*Settings!J$8)))</f>
        <v>1650.8000000000002</v>
      </c>
      <c r="X177" s="18">
        <f>Settings!K$3+('10 Turn Avg Turnout'!$B177*(Settings!K$4+('10 Turn Avg Turnout'!$B177*Settings!K$5)))</f>
        <v>3301.6000000000004</v>
      </c>
      <c r="Y177" s="18">
        <f>Settings!K$6+('10 Turn Avg Turnout'!$B177*(Settings!K$7+('10 Turn Avg Turnout'!$B177*Settings!K$8)))</f>
        <v>3251.6000000000004</v>
      </c>
      <c r="Z177" s="18">
        <f>Settings!L$3+('10 Turn Avg Turnout'!$B177*(Settings!L$4+('10 Turn Avg Turnout'!$B177*Settings!L$5)))</f>
        <v>9704.7999999999993</v>
      </c>
      <c r="AA177" s="18">
        <f>Settings!L$6+('10 Turn Avg Turnout'!$B177*(Settings!L$7+('10 Turn Avg Turnout'!$B177*Settings!L$8)))</f>
        <v>8054</v>
      </c>
      <c r="AB177" s="18">
        <f>Settings!M$3+('10 Turn Avg Turnout'!$B177*(Settings!M$4+('10 Turn Avg Turnout'!$B177*Settings!M$5)))</f>
        <v>16108</v>
      </c>
      <c r="AC177" s="18">
        <f>Settings!M$6+('10 Turn Avg Turnout'!$B177*(Settings!M$7+('10 Turn Avg Turnout'!$B177*Settings!M$8)))</f>
        <v>1650.8000000000002</v>
      </c>
      <c r="AD177" s="18">
        <f>Settings!N$3+('10 Turn Avg Turnout'!$B177*(Settings!N$4+('10 Turn Avg Turnout'!$B177*Settings!N$5)))</f>
        <v>16108</v>
      </c>
      <c r="AE177" s="18">
        <f>Settings!N$6+('10 Turn Avg Turnout'!$B177*(Settings!N$7+('10 Turn Avg Turnout'!$B177*Settings!N$8)))</f>
        <v>160130</v>
      </c>
      <c r="AF177" s="4"/>
    </row>
    <row r="178" spans="1:32" x14ac:dyDescent="0.25">
      <c r="A178" s="4"/>
      <c r="B178" s="8">
        <v>175</v>
      </c>
      <c r="C178" s="18">
        <f>AVERAGE(MAX(D177*(Settings!$C$15/Settings!$C$14),Settings!$C$16),C177,C176,C175,C174,C173,C172,C171,C170,C169)</f>
        <v>0.33456121700799463</v>
      </c>
      <c r="D178" s="18">
        <f t="shared" si="4"/>
        <v>-192.61440372253128</v>
      </c>
      <c r="E178" s="18">
        <f>G178*C178</f>
        <v>60315.114403722531</v>
      </c>
      <c r="F178" s="18">
        <f t="shared" si="5"/>
        <v>60122.5</v>
      </c>
      <c r="G178" s="18">
        <f t="shared" si="5"/>
        <v>180281.25</v>
      </c>
      <c r="H178" s="20">
        <f>Settings!C$3+('10 Turn Avg Turnout'!$B178*(Settings!C$4+('10 Turn Avg Turnout'!$B178*Settings!C$5)))</f>
        <v>423.75</v>
      </c>
      <c r="I178" s="18">
        <f>Settings!C$6+('10 Turn Avg Turnout'!$B178*(Settings!C$7+('10 Turn Avg Turnout'!$B178*Settings!C$8)))</f>
        <v>50</v>
      </c>
      <c r="J178" s="18">
        <f>Settings!D$3+('10 Turn Avg Turnout'!$B178*(Settings!D$4+('10 Turn Avg Turnout'!$B178*Settings!D$5)))</f>
        <v>423.75</v>
      </c>
      <c r="K178" s="18">
        <f>Settings!D$6+('10 Turn Avg Turnout'!$B178*(Settings!D$7+('10 Turn Avg Turnout'!$B178*Settings!D$8)))</f>
        <v>373.75</v>
      </c>
      <c r="L178" s="18">
        <f>Settings!E$3+('10 Turn Avg Turnout'!$B178*(Settings!E$4+('10 Turn Avg Turnout'!$B178*Settings!E$5)))</f>
        <v>1718.75</v>
      </c>
      <c r="M178" s="18">
        <f>Settings!E$6+('10 Turn Avg Turnout'!$B178*(Settings!E$7+('10 Turn Avg Turnout'!$B178*Settings!E$8)))</f>
        <v>50</v>
      </c>
      <c r="N178" s="18">
        <f>Settings!F$3+('10 Turn Avg Turnout'!$B178*(Settings!F$4+('10 Turn Avg Turnout'!$B178*Settings!F$5)))</f>
        <v>1718.75</v>
      </c>
      <c r="O178" s="18">
        <f>Settings!F$6+('10 Turn Avg Turnout'!$B178*(Settings!F$7+('10 Turn Avg Turnout'!$B178*Settings!F$8)))</f>
        <v>373.75</v>
      </c>
      <c r="P178" s="18">
        <f>Settings!G$3+('10 Turn Avg Turnout'!$B178*(Settings!G$4+('10 Turn Avg Turnout'!$B178*Settings!G$5)))</f>
        <v>1718.75</v>
      </c>
      <c r="Q178" s="18">
        <f>Settings!G$6+('10 Turn Avg Turnout'!$B178*(Settings!G$7+('10 Turn Avg Turnout'!$B178*Settings!G$8)))</f>
        <v>697.5</v>
      </c>
      <c r="R178" s="18">
        <f>Settings!H$3+('10 Turn Avg Turnout'!$B178*(Settings!H$4+('10 Turn Avg Turnout'!$B178*Settings!H$5)))</f>
        <v>1718.75</v>
      </c>
      <c r="S178" s="18">
        <f>Settings!H$6+('10 Turn Avg Turnout'!$B178*(Settings!H$7+('10 Turn Avg Turnout'!$B178*Settings!H$8)))</f>
        <v>1668.75</v>
      </c>
      <c r="T178" s="18">
        <f>Settings!I$3+('10 Turn Avg Turnout'!$B178*(Settings!I$4+('10 Turn Avg Turnout'!$B178*Settings!I$5)))</f>
        <v>3337.5</v>
      </c>
      <c r="U178" s="18">
        <f>Settings!I$6+('10 Turn Avg Turnout'!$B178*(Settings!I$7+('10 Turn Avg Turnout'!$B178*Settings!I$8)))</f>
        <v>373.75</v>
      </c>
      <c r="V178" s="18">
        <f>Settings!J$3+('10 Turn Avg Turnout'!$B178*(Settings!J$4+('10 Turn Avg Turnout'!$B178*Settings!J$5)))</f>
        <v>3337.5</v>
      </c>
      <c r="W178" s="18">
        <f>Settings!J$6+('10 Turn Avg Turnout'!$B178*(Settings!J$7+('10 Turn Avg Turnout'!$B178*Settings!J$8)))</f>
        <v>1668.75</v>
      </c>
      <c r="X178" s="18">
        <f>Settings!K$3+('10 Turn Avg Turnout'!$B178*(Settings!K$4+('10 Turn Avg Turnout'!$B178*Settings!K$5)))</f>
        <v>3337.5</v>
      </c>
      <c r="Y178" s="18">
        <f>Settings!K$6+('10 Turn Avg Turnout'!$B178*(Settings!K$7+('10 Turn Avg Turnout'!$B178*Settings!K$8)))</f>
        <v>3287.5</v>
      </c>
      <c r="Z178" s="18">
        <f>Settings!L$3+('10 Turn Avg Turnout'!$B178*(Settings!L$4+('10 Turn Avg Turnout'!$B178*Settings!L$5)))</f>
        <v>9812.5</v>
      </c>
      <c r="AA178" s="18">
        <f>Settings!L$6+('10 Turn Avg Turnout'!$B178*(Settings!L$7+('10 Turn Avg Turnout'!$B178*Settings!L$8)))</f>
        <v>8143.75</v>
      </c>
      <c r="AB178" s="18">
        <f>Settings!M$3+('10 Turn Avg Turnout'!$B178*(Settings!M$4+('10 Turn Avg Turnout'!$B178*Settings!M$5)))</f>
        <v>16287.5</v>
      </c>
      <c r="AC178" s="18">
        <f>Settings!M$6+('10 Turn Avg Turnout'!$B178*(Settings!M$7+('10 Turn Avg Turnout'!$B178*Settings!M$8)))</f>
        <v>1668.75</v>
      </c>
      <c r="AD178" s="18">
        <f>Settings!N$3+('10 Turn Avg Turnout'!$B178*(Settings!N$4+('10 Turn Avg Turnout'!$B178*Settings!N$5)))</f>
        <v>16287.5</v>
      </c>
      <c r="AE178" s="18">
        <f>Settings!N$6+('10 Turn Avg Turnout'!$B178*(Settings!N$7+('10 Turn Avg Turnout'!$B178*Settings!N$8)))</f>
        <v>161925</v>
      </c>
      <c r="AF178" s="4"/>
    </row>
    <row r="179" spans="1:32" x14ac:dyDescent="0.25">
      <c r="A179" s="4"/>
      <c r="B179" s="8">
        <v>176</v>
      </c>
      <c r="C179" s="18">
        <f>AVERAGE(MAX(D178*(Settings!$C$15/Settings!$C$14),Settings!$C$16),C178,C177,C176,C175,C174,C173,C172,C171,C170)</f>
        <v>0.31983899714221714</v>
      </c>
      <c r="D179" s="18">
        <f t="shared" si="4"/>
        <v>2477.7323737303814</v>
      </c>
      <c r="E179" s="18">
        <f>G179*C179</f>
        <v>58301.787626269623</v>
      </c>
      <c r="F179" s="18">
        <f t="shared" si="5"/>
        <v>60779.520000000004</v>
      </c>
      <c r="G179" s="18">
        <f t="shared" si="5"/>
        <v>182284.79999999999</v>
      </c>
      <c r="H179" s="20">
        <f>Settings!C$3+('10 Turn Avg Turnout'!$B179*(Settings!C$4+('10 Turn Avg Turnout'!$B179*Settings!C$5)))</f>
        <v>427.36</v>
      </c>
      <c r="I179" s="18">
        <f>Settings!C$6+('10 Turn Avg Turnout'!$B179*(Settings!C$7+('10 Turn Avg Turnout'!$B179*Settings!C$8)))</f>
        <v>50</v>
      </c>
      <c r="J179" s="18">
        <f>Settings!D$3+('10 Turn Avg Turnout'!$B179*(Settings!D$4+('10 Turn Avg Turnout'!$B179*Settings!D$5)))</f>
        <v>427.36</v>
      </c>
      <c r="K179" s="18">
        <f>Settings!D$6+('10 Turn Avg Turnout'!$B179*(Settings!D$7+('10 Turn Avg Turnout'!$B179*Settings!D$8)))</f>
        <v>377.36</v>
      </c>
      <c r="L179" s="18">
        <f>Settings!E$3+('10 Turn Avg Turnout'!$B179*(Settings!E$4+('10 Turn Avg Turnout'!$B179*Settings!E$5)))</f>
        <v>1736.8000000000002</v>
      </c>
      <c r="M179" s="18">
        <f>Settings!E$6+('10 Turn Avg Turnout'!$B179*(Settings!E$7+('10 Turn Avg Turnout'!$B179*Settings!E$8)))</f>
        <v>50</v>
      </c>
      <c r="N179" s="18">
        <f>Settings!F$3+('10 Turn Avg Turnout'!$B179*(Settings!F$4+('10 Turn Avg Turnout'!$B179*Settings!F$5)))</f>
        <v>1736.8000000000002</v>
      </c>
      <c r="O179" s="18">
        <f>Settings!F$6+('10 Turn Avg Turnout'!$B179*(Settings!F$7+('10 Turn Avg Turnout'!$B179*Settings!F$8)))</f>
        <v>377.36</v>
      </c>
      <c r="P179" s="18">
        <f>Settings!G$3+('10 Turn Avg Turnout'!$B179*(Settings!G$4+('10 Turn Avg Turnout'!$B179*Settings!G$5)))</f>
        <v>1736.8000000000002</v>
      </c>
      <c r="Q179" s="18">
        <f>Settings!G$6+('10 Turn Avg Turnout'!$B179*(Settings!G$7+('10 Turn Avg Turnout'!$B179*Settings!G$8)))</f>
        <v>704.72</v>
      </c>
      <c r="R179" s="18">
        <f>Settings!H$3+('10 Turn Avg Turnout'!$B179*(Settings!H$4+('10 Turn Avg Turnout'!$B179*Settings!H$5)))</f>
        <v>1736.8000000000002</v>
      </c>
      <c r="S179" s="18">
        <f>Settings!H$6+('10 Turn Avg Turnout'!$B179*(Settings!H$7+('10 Turn Avg Turnout'!$B179*Settings!H$8)))</f>
        <v>1686.8000000000002</v>
      </c>
      <c r="T179" s="18">
        <f>Settings!I$3+('10 Turn Avg Turnout'!$B179*(Settings!I$4+('10 Turn Avg Turnout'!$B179*Settings!I$5)))</f>
        <v>3373.6000000000004</v>
      </c>
      <c r="U179" s="18">
        <f>Settings!I$6+('10 Turn Avg Turnout'!$B179*(Settings!I$7+('10 Turn Avg Turnout'!$B179*Settings!I$8)))</f>
        <v>377.36</v>
      </c>
      <c r="V179" s="18">
        <f>Settings!J$3+('10 Turn Avg Turnout'!$B179*(Settings!J$4+('10 Turn Avg Turnout'!$B179*Settings!J$5)))</f>
        <v>3373.6000000000004</v>
      </c>
      <c r="W179" s="18">
        <f>Settings!J$6+('10 Turn Avg Turnout'!$B179*(Settings!J$7+('10 Turn Avg Turnout'!$B179*Settings!J$8)))</f>
        <v>1686.8000000000002</v>
      </c>
      <c r="X179" s="18">
        <f>Settings!K$3+('10 Turn Avg Turnout'!$B179*(Settings!K$4+('10 Turn Avg Turnout'!$B179*Settings!K$5)))</f>
        <v>3373.6000000000004</v>
      </c>
      <c r="Y179" s="18">
        <f>Settings!K$6+('10 Turn Avg Turnout'!$B179*(Settings!K$7+('10 Turn Avg Turnout'!$B179*Settings!K$8)))</f>
        <v>3323.6000000000004</v>
      </c>
      <c r="Z179" s="18">
        <f>Settings!L$3+('10 Turn Avg Turnout'!$B179*(Settings!L$4+('10 Turn Avg Turnout'!$B179*Settings!L$5)))</f>
        <v>9920.7999999999993</v>
      </c>
      <c r="AA179" s="18">
        <f>Settings!L$6+('10 Turn Avg Turnout'!$B179*(Settings!L$7+('10 Turn Avg Turnout'!$B179*Settings!L$8)))</f>
        <v>8234</v>
      </c>
      <c r="AB179" s="18">
        <f>Settings!M$3+('10 Turn Avg Turnout'!$B179*(Settings!M$4+('10 Turn Avg Turnout'!$B179*Settings!M$5)))</f>
        <v>16468</v>
      </c>
      <c r="AC179" s="18">
        <f>Settings!M$6+('10 Turn Avg Turnout'!$B179*(Settings!M$7+('10 Turn Avg Turnout'!$B179*Settings!M$8)))</f>
        <v>1686.8000000000002</v>
      </c>
      <c r="AD179" s="18">
        <f>Settings!N$3+('10 Turn Avg Turnout'!$B179*(Settings!N$4+('10 Turn Avg Turnout'!$B179*Settings!N$5)))</f>
        <v>16468</v>
      </c>
      <c r="AE179" s="18">
        <f>Settings!N$6+('10 Turn Avg Turnout'!$B179*(Settings!N$7+('10 Turn Avg Turnout'!$B179*Settings!N$8)))</f>
        <v>163730</v>
      </c>
      <c r="AF179" s="4"/>
    </row>
    <row r="180" spans="1:32" x14ac:dyDescent="0.25">
      <c r="A180" s="4"/>
      <c r="B180" s="8">
        <v>177</v>
      </c>
      <c r="C180" s="18">
        <f>AVERAGE(MAX(D179*(Settings!$C$15/Settings!$C$14),Settings!$C$16),C179,C178,C177,C176,C175,C174,C173,C172,C171)</f>
        <v>0.33474058745329655</v>
      </c>
      <c r="D180" s="18">
        <f t="shared" si="4"/>
        <v>-252.32616031945508</v>
      </c>
      <c r="E180" s="18">
        <f>G180*C180</f>
        <v>61692.506160319455</v>
      </c>
      <c r="F180" s="18">
        <f t="shared" si="5"/>
        <v>61440.18</v>
      </c>
      <c r="G180" s="18">
        <f t="shared" si="5"/>
        <v>184299.45</v>
      </c>
      <c r="H180" s="20">
        <f>Settings!C$3+('10 Turn Avg Turnout'!$B180*(Settings!C$4+('10 Turn Avg Turnout'!$B180*Settings!C$5)))</f>
        <v>430.99</v>
      </c>
      <c r="I180" s="18">
        <f>Settings!C$6+('10 Turn Avg Turnout'!$B180*(Settings!C$7+('10 Turn Avg Turnout'!$B180*Settings!C$8)))</f>
        <v>50</v>
      </c>
      <c r="J180" s="18">
        <f>Settings!D$3+('10 Turn Avg Turnout'!$B180*(Settings!D$4+('10 Turn Avg Turnout'!$B180*Settings!D$5)))</f>
        <v>430.99</v>
      </c>
      <c r="K180" s="18">
        <f>Settings!D$6+('10 Turn Avg Turnout'!$B180*(Settings!D$7+('10 Turn Avg Turnout'!$B180*Settings!D$8)))</f>
        <v>380.99</v>
      </c>
      <c r="L180" s="18">
        <f>Settings!E$3+('10 Turn Avg Turnout'!$B180*(Settings!E$4+('10 Turn Avg Turnout'!$B180*Settings!E$5)))</f>
        <v>1754.95</v>
      </c>
      <c r="M180" s="18">
        <f>Settings!E$6+('10 Turn Avg Turnout'!$B180*(Settings!E$7+('10 Turn Avg Turnout'!$B180*Settings!E$8)))</f>
        <v>50</v>
      </c>
      <c r="N180" s="18">
        <f>Settings!F$3+('10 Turn Avg Turnout'!$B180*(Settings!F$4+('10 Turn Avg Turnout'!$B180*Settings!F$5)))</f>
        <v>1754.95</v>
      </c>
      <c r="O180" s="18">
        <f>Settings!F$6+('10 Turn Avg Turnout'!$B180*(Settings!F$7+('10 Turn Avg Turnout'!$B180*Settings!F$8)))</f>
        <v>380.99</v>
      </c>
      <c r="P180" s="18">
        <f>Settings!G$3+('10 Turn Avg Turnout'!$B180*(Settings!G$4+('10 Turn Avg Turnout'!$B180*Settings!G$5)))</f>
        <v>1754.95</v>
      </c>
      <c r="Q180" s="18">
        <f>Settings!G$6+('10 Turn Avg Turnout'!$B180*(Settings!G$7+('10 Turn Avg Turnout'!$B180*Settings!G$8)))</f>
        <v>711.98</v>
      </c>
      <c r="R180" s="18">
        <f>Settings!H$3+('10 Turn Avg Turnout'!$B180*(Settings!H$4+('10 Turn Avg Turnout'!$B180*Settings!H$5)))</f>
        <v>1754.95</v>
      </c>
      <c r="S180" s="18">
        <f>Settings!H$6+('10 Turn Avg Turnout'!$B180*(Settings!H$7+('10 Turn Avg Turnout'!$B180*Settings!H$8)))</f>
        <v>1704.95</v>
      </c>
      <c r="T180" s="18">
        <f>Settings!I$3+('10 Turn Avg Turnout'!$B180*(Settings!I$4+('10 Turn Avg Turnout'!$B180*Settings!I$5)))</f>
        <v>3409.9</v>
      </c>
      <c r="U180" s="18">
        <f>Settings!I$6+('10 Turn Avg Turnout'!$B180*(Settings!I$7+('10 Turn Avg Turnout'!$B180*Settings!I$8)))</f>
        <v>380.99</v>
      </c>
      <c r="V180" s="18">
        <f>Settings!J$3+('10 Turn Avg Turnout'!$B180*(Settings!J$4+('10 Turn Avg Turnout'!$B180*Settings!J$5)))</f>
        <v>3409.9</v>
      </c>
      <c r="W180" s="18">
        <f>Settings!J$6+('10 Turn Avg Turnout'!$B180*(Settings!J$7+('10 Turn Avg Turnout'!$B180*Settings!J$8)))</f>
        <v>1704.95</v>
      </c>
      <c r="X180" s="18">
        <f>Settings!K$3+('10 Turn Avg Turnout'!$B180*(Settings!K$4+('10 Turn Avg Turnout'!$B180*Settings!K$5)))</f>
        <v>3409.9</v>
      </c>
      <c r="Y180" s="18">
        <f>Settings!K$6+('10 Turn Avg Turnout'!$B180*(Settings!K$7+('10 Turn Avg Turnout'!$B180*Settings!K$8)))</f>
        <v>3359.9</v>
      </c>
      <c r="Z180" s="18">
        <f>Settings!L$3+('10 Turn Avg Turnout'!$B180*(Settings!L$4+('10 Turn Avg Turnout'!$B180*Settings!L$5)))</f>
        <v>10029.700000000001</v>
      </c>
      <c r="AA180" s="18">
        <f>Settings!L$6+('10 Turn Avg Turnout'!$B180*(Settings!L$7+('10 Turn Avg Turnout'!$B180*Settings!L$8)))</f>
        <v>8324.75</v>
      </c>
      <c r="AB180" s="18">
        <f>Settings!M$3+('10 Turn Avg Turnout'!$B180*(Settings!M$4+('10 Turn Avg Turnout'!$B180*Settings!M$5)))</f>
        <v>16649.5</v>
      </c>
      <c r="AC180" s="18">
        <f>Settings!M$6+('10 Turn Avg Turnout'!$B180*(Settings!M$7+('10 Turn Avg Turnout'!$B180*Settings!M$8)))</f>
        <v>1704.95</v>
      </c>
      <c r="AD180" s="18">
        <f>Settings!N$3+('10 Turn Avg Turnout'!$B180*(Settings!N$4+('10 Turn Avg Turnout'!$B180*Settings!N$5)))</f>
        <v>16649.5</v>
      </c>
      <c r="AE180" s="18">
        <f>Settings!N$6+('10 Turn Avg Turnout'!$B180*(Settings!N$7+('10 Turn Avg Turnout'!$B180*Settings!N$8)))</f>
        <v>165545</v>
      </c>
      <c r="AF180" s="4"/>
    </row>
    <row r="181" spans="1:32" x14ac:dyDescent="0.25">
      <c r="A181" s="4"/>
      <c r="B181" s="8">
        <v>178</v>
      </c>
      <c r="C181" s="18">
        <f>AVERAGE(MAX(D180*(Settings!$C$15/Settings!$C$14),Settings!$C$16),C180,C179,C178,C177,C176,C175,C174,C173,C172)</f>
        <v>0.32001150168461012</v>
      </c>
      <c r="D181" s="18">
        <f t="shared" si="4"/>
        <v>2478.2729463146752</v>
      </c>
      <c r="E181" s="18">
        <f>G181*C181</f>
        <v>59626.207053685321</v>
      </c>
      <c r="F181" s="18">
        <f t="shared" si="5"/>
        <v>62104.479999999996</v>
      </c>
      <c r="G181" s="18">
        <f t="shared" si="5"/>
        <v>186325.2</v>
      </c>
      <c r="H181" s="20">
        <f>Settings!C$3+('10 Turn Avg Turnout'!$B181*(Settings!C$4+('10 Turn Avg Turnout'!$B181*Settings!C$5)))</f>
        <v>434.64000000000004</v>
      </c>
      <c r="I181" s="18">
        <f>Settings!C$6+('10 Turn Avg Turnout'!$B181*(Settings!C$7+('10 Turn Avg Turnout'!$B181*Settings!C$8)))</f>
        <v>50</v>
      </c>
      <c r="J181" s="18">
        <f>Settings!D$3+('10 Turn Avg Turnout'!$B181*(Settings!D$4+('10 Turn Avg Turnout'!$B181*Settings!D$5)))</f>
        <v>434.64000000000004</v>
      </c>
      <c r="K181" s="18">
        <f>Settings!D$6+('10 Turn Avg Turnout'!$B181*(Settings!D$7+('10 Turn Avg Turnout'!$B181*Settings!D$8)))</f>
        <v>384.64000000000004</v>
      </c>
      <c r="L181" s="18">
        <f>Settings!E$3+('10 Turn Avg Turnout'!$B181*(Settings!E$4+('10 Turn Avg Turnout'!$B181*Settings!E$5)))</f>
        <v>1773.2</v>
      </c>
      <c r="M181" s="18">
        <f>Settings!E$6+('10 Turn Avg Turnout'!$B181*(Settings!E$7+('10 Turn Avg Turnout'!$B181*Settings!E$8)))</f>
        <v>50</v>
      </c>
      <c r="N181" s="18">
        <f>Settings!F$3+('10 Turn Avg Turnout'!$B181*(Settings!F$4+('10 Turn Avg Turnout'!$B181*Settings!F$5)))</f>
        <v>1773.2</v>
      </c>
      <c r="O181" s="18">
        <f>Settings!F$6+('10 Turn Avg Turnout'!$B181*(Settings!F$7+('10 Turn Avg Turnout'!$B181*Settings!F$8)))</f>
        <v>384.64000000000004</v>
      </c>
      <c r="P181" s="18">
        <f>Settings!G$3+('10 Turn Avg Turnout'!$B181*(Settings!G$4+('10 Turn Avg Turnout'!$B181*Settings!G$5)))</f>
        <v>1773.2</v>
      </c>
      <c r="Q181" s="18">
        <f>Settings!G$6+('10 Turn Avg Turnout'!$B181*(Settings!G$7+('10 Turn Avg Turnout'!$B181*Settings!G$8)))</f>
        <v>719.28000000000009</v>
      </c>
      <c r="R181" s="18">
        <f>Settings!H$3+('10 Turn Avg Turnout'!$B181*(Settings!H$4+('10 Turn Avg Turnout'!$B181*Settings!H$5)))</f>
        <v>1773.2</v>
      </c>
      <c r="S181" s="18">
        <f>Settings!H$6+('10 Turn Avg Turnout'!$B181*(Settings!H$7+('10 Turn Avg Turnout'!$B181*Settings!H$8)))</f>
        <v>1723.2</v>
      </c>
      <c r="T181" s="18">
        <f>Settings!I$3+('10 Turn Avg Turnout'!$B181*(Settings!I$4+('10 Turn Avg Turnout'!$B181*Settings!I$5)))</f>
        <v>3446.4</v>
      </c>
      <c r="U181" s="18">
        <f>Settings!I$6+('10 Turn Avg Turnout'!$B181*(Settings!I$7+('10 Turn Avg Turnout'!$B181*Settings!I$8)))</f>
        <v>384.64000000000004</v>
      </c>
      <c r="V181" s="18">
        <f>Settings!J$3+('10 Turn Avg Turnout'!$B181*(Settings!J$4+('10 Turn Avg Turnout'!$B181*Settings!J$5)))</f>
        <v>3446.4</v>
      </c>
      <c r="W181" s="18">
        <f>Settings!J$6+('10 Turn Avg Turnout'!$B181*(Settings!J$7+('10 Turn Avg Turnout'!$B181*Settings!J$8)))</f>
        <v>1723.2</v>
      </c>
      <c r="X181" s="18">
        <f>Settings!K$3+('10 Turn Avg Turnout'!$B181*(Settings!K$4+('10 Turn Avg Turnout'!$B181*Settings!K$5)))</f>
        <v>3446.4</v>
      </c>
      <c r="Y181" s="18">
        <f>Settings!K$6+('10 Turn Avg Turnout'!$B181*(Settings!K$7+('10 Turn Avg Turnout'!$B181*Settings!K$8)))</f>
        <v>3396.4</v>
      </c>
      <c r="Z181" s="18">
        <f>Settings!L$3+('10 Turn Avg Turnout'!$B181*(Settings!L$4+('10 Turn Avg Turnout'!$B181*Settings!L$5)))</f>
        <v>10139.199999999999</v>
      </c>
      <c r="AA181" s="18">
        <f>Settings!L$6+('10 Turn Avg Turnout'!$B181*(Settings!L$7+('10 Turn Avg Turnout'!$B181*Settings!L$8)))</f>
        <v>8416</v>
      </c>
      <c r="AB181" s="18">
        <f>Settings!M$3+('10 Turn Avg Turnout'!$B181*(Settings!M$4+('10 Turn Avg Turnout'!$B181*Settings!M$5)))</f>
        <v>16832</v>
      </c>
      <c r="AC181" s="18">
        <f>Settings!M$6+('10 Turn Avg Turnout'!$B181*(Settings!M$7+('10 Turn Avg Turnout'!$B181*Settings!M$8)))</f>
        <v>1723.2</v>
      </c>
      <c r="AD181" s="18">
        <f>Settings!N$3+('10 Turn Avg Turnout'!$B181*(Settings!N$4+('10 Turn Avg Turnout'!$B181*Settings!N$5)))</f>
        <v>16832</v>
      </c>
      <c r="AE181" s="18">
        <f>Settings!N$6+('10 Turn Avg Turnout'!$B181*(Settings!N$7+('10 Turn Avg Turnout'!$B181*Settings!N$8)))</f>
        <v>167370</v>
      </c>
      <c r="AF181" s="4"/>
    </row>
    <row r="182" spans="1:32" x14ac:dyDescent="0.25">
      <c r="A182" s="4"/>
      <c r="B182" s="8">
        <v>179</v>
      </c>
      <c r="C182" s="18">
        <f>AVERAGE(MAX(D181*(Settings!$C$15/Settings!$C$14),Settings!$C$16),C181,C180,C179,C178,C177,C176,C175,C174,C173)</f>
        <v>0.33491757559437579</v>
      </c>
      <c r="D182" s="18">
        <f t="shared" si="4"/>
        <v>-313.34111998658773</v>
      </c>
      <c r="E182" s="18">
        <f>G182*C182</f>
        <v>63085.761119986586</v>
      </c>
      <c r="F182" s="18">
        <f t="shared" si="5"/>
        <v>62772.42</v>
      </c>
      <c r="G182" s="18">
        <f t="shared" si="5"/>
        <v>188362.05</v>
      </c>
      <c r="H182" s="20">
        <f>Settings!C$3+('10 Turn Avg Turnout'!$B182*(Settings!C$4+('10 Turn Avg Turnout'!$B182*Settings!C$5)))</f>
        <v>438.31</v>
      </c>
      <c r="I182" s="18">
        <f>Settings!C$6+('10 Turn Avg Turnout'!$B182*(Settings!C$7+('10 Turn Avg Turnout'!$B182*Settings!C$8)))</f>
        <v>50</v>
      </c>
      <c r="J182" s="18">
        <f>Settings!D$3+('10 Turn Avg Turnout'!$B182*(Settings!D$4+('10 Turn Avg Turnout'!$B182*Settings!D$5)))</f>
        <v>438.31</v>
      </c>
      <c r="K182" s="18">
        <f>Settings!D$6+('10 Turn Avg Turnout'!$B182*(Settings!D$7+('10 Turn Avg Turnout'!$B182*Settings!D$8)))</f>
        <v>388.31</v>
      </c>
      <c r="L182" s="18">
        <f>Settings!E$3+('10 Turn Avg Turnout'!$B182*(Settings!E$4+('10 Turn Avg Turnout'!$B182*Settings!E$5)))</f>
        <v>1791.5500000000002</v>
      </c>
      <c r="M182" s="18">
        <f>Settings!E$6+('10 Turn Avg Turnout'!$B182*(Settings!E$7+('10 Turn Avg Turnout'!$B182*Settings!E$8)))</f>
        <v>50</v>
      </c>
      <c r="N182" s="18">
        <f>Settings!F$3+('10 Turn Avg Turnout'!$B182*(Settings!F$4+('10 Turn Avg Turnout'!$B182*Settings!F$5)))</f>
        <v>1791.5500000000002</v>
      </c>
      <c r="O182" s="18">
        <f>Settings!F$6+('10 Turn Avg Turnout'!$B182*(Settings!F$7+('10 Turn Avg Turnout'!$B182*Settings!F$8)))</f>
        <v>388.31</v>
      </c>
      <c r="P182" s="18">
        <f>Settings!G$3+('10 Turn Avg Turnout'!$B182*(Settings!G$4+('10 Turn Avg Turnout'!$B182*Settings!G$5)))</f>
        <v>1791.5500000000002</v>
      </c>
      <c r="Q182" s="18">
        <f>Settings!G$6+('10 Turn Avg Turnout'!$B182*(Settings!G$7+('10 Turn Avg Turnout'!$B182*Settings!G$8)))</f>
        <v>726.62</v>
      </c>
      <c r="R182" s="18">
        <f>Settings!H$3+('10 Turn Avg Turnout'!$B182*(Settings!H$4+('10 Turn Avg Turnout'!$B182*Settings!H$5)))</f>
        <v>1791.5500000000002</v>
      </c>
      <c r="S182" s="18">
        <f>Settings!H$6+('10 Turn Avg Turnout'!$B182*(Settings!H$7+('10 Turn Avg Turnout'!$B182*Settings!H$8)))</f>
        <v>1741.5500000000002</v>
      </c>
      <c r="T182" s="18">
        <f>Settings!I$3+('10 Turn Avg Turnout'!$B182*(Settings!I$4+('10 Turn Avg Turnout'!$B182*Settings!I$5)))</f>
        <v>3483.1000000000004</v>
      </c>
      <c r="U182" s="18">
        <f>Settings!I$6+('10 Turn Avg Turnout'!$B182*(Settings!I$7+('10 Turn Avg Turnout'!$B182*Settings!I$8)))</f>
        <v>388.31</v>
      </c>
      <c r="V182" s="18">
        <f>Settings!J$3+('10 Turn Avg Turnout'!$B182*(Settings!J$4+('10 Turn Avg Turnout'!$B182*Settings!J$5)))</f>
        <v>3483.1000000000004</v>
      </c>
      <c r="W182" s="18">
        <f>Settings!J$6+('10 Turn Avg Turnout'!$B182*(Settings!J$7+('10 Turn Avg Turnout'!$B182*Settings!J$8)))</f>
        <v>1741.5500000000002</v>
      </c>
      <c r="X182" s="18">
        <f>Settings!K$3+('10 Turn Avg Turnout'!$B182*(Settings!K$4+('10 Turn Avg Turnout'!$B182*Settings!K$5)))</f>
        <v>3483.1000000000004</v>
      </c>
      <c r="Y182" s="18">
        <f>Settings!K$6+('10 Turn Avg Turnout'!$B182*(Settings!K$7+('10 Turn Avg Turnout'!$B182*Settings!K$8)))</f>
        <v>3433.1000000000004</v>
      </c>
      <c r="Z182" s="18">
        <f>Settings!L$3+('10 Turn Avg Turnout'!$B182*(Settings!L$4+('10 Turn Avg Turnout'!$B182*Settings!L$5)))</f>
        <v>10249.299999999999</v>
      </c>
      <c r="AA182" s="18">
        <f>Settings!L$6+('10 Turn Avg Turnout'!$B182*(Settings!L$7+('10 Turn Avg Turnout'!$B182*Settings!L$8)))</f>
        <v>8507.75</v>
      </c>
      <c r="AB182" s="18">
        <f>Settings!M$3+('10 Turn Avg Turnout'!$B182*(Settings!M$4+('10 Turn Avg Turnout'!$B182*Settings!M$5)))</f>
        <v>17015.5</v>
      </c>
      <c r="AC182" s="18">
        <f>Settings!M$6+('10 Turn Avg Turnout'!$B182*(Settings!M$7+('10 Turn Avg Turnout'!$B182*Settings!M$8)))</f>
        <v>1741.5500000000002</v>
      </c>
      <c r="AD182" s="18">
        <f>Settings!N$3+('10 Turn Avg Turnout'!$B182*(Settings!N$4+('10 Turn Avg Turnout'!$B182*Settings!N$5)))</f>
        <v>17015.5</v>
      </c>
      <c r="AE182" s="18">
        <f>Settings!N$6+('10 Turn Avg Turnout'!$B182*(Settings!N$7+('10 Turn Avg Turnout'!$B182*Settings!N$8)))</f>
        <v>169205</v>
      </c>
      <c r="AF182" s="4"/>
    </row>
    <row r="183" spans="1:32" x14ac:dyDescent="0.25">
      <c r="A183" s="4"/>
      <c r="B183" s="8">
        <v>180</v>
      </c>
      <c r="C183" s="18">
        <f>AVERAGE(MAX(D182*(Settings!$C$15/Settings!$C$14),Settings!$C$16),C182,C181,C180,C179,C178,C177,C176,C175,C174)</f>
        <v>0.32017702587544172</v>
      </c>
      <c r="D183" s="18">
        <f t="shared" si="4"/>
        <v>2479.0925030571379</v>
      </c>
      <c r="E183" s="18">
        <f>G183*C183</f>
        <v>60964.907496942862</v>
      </c>
      <c r="F183" s="18">
        <f t="shared" si="5"/>
        <v>63444</v>
      </c>
      <c r="G183" s="18">
        <f t="shared" si="5"/>
        <v>190410</v>
      </c>
      <c r="H183" s="20">
        <f>Settings!C$3+('10 Turn Avg Turnout'!$B183*(Settings!C$4+('10 Turn Avg Turnout'!$B183*Settings!C$5)))</f>
        <v>442</v>
      </c>
      <c r="I183" s="18">
        <f>Settings!C$6+('10 Turn Avg Turnout'!$B183*(Settings!C$7+('10 Turn Avg Turnout'!$B183*Settings!C$8)))</f>
        <v>50</v>
      </c>
      <c r="J183" s="18">
        <f>Settings!D$3+('10 Turn Avg Turnout'!$B183*(Settings!D$4+('10 Turn Avg Turnout'!$B183*Settings!D$5)))</f>
        <v>442</v>
      </c>
      <c r="K183" s="18">
        <f>Settings!D$6+('10 Turn Avg Turnout'!$B183*(Settings!D$7+('10 Turn Avg Turnout'!$B183*Settings!D$8)))</f>
        <v>392</v>
      </c>
      <c r="L183" s="18">
        <f>Settings!E$3+('10 Turn Avg Turnout'!$B183*(Settings!E$4+('10 Turn Avg Turnout'!$B183*Settings!E$5)))</f>
        <v>1810</v>
      </c>
      <c r="M183" s="18">
        <f>Settings!E$6+('10 Turn Avg Turnout'!$B183*(Settings!E$7+('10 Turn Avg Turnout'!$B183*Settings!E$8)))</f>
        <v>50</v>
      </c>
      <c r="N183" s="18">
        <f>Settings!F$3+('10 Turn Avg Turnout'!$B183*(Settings!F$4+('10 Turn Avg Turnout'!$B183*Settings!F$5)))</f>
        <v>1810</v>
      </c>
      <c r="O183" s="18">
        <f>Settings!F$6+('10 Turn Avg Turnout'!$B183*(Settings!F$7+('10 Turn Avg Turnout'!$B183*Settings!F$8)))</f>
        <v>392</v>
      </c>
      <c r="P183" s="18">
        <f>Settings!G$3+('10 Turn Avg Turnout'!$B183*(Settings!G$4+('10 Turn Avg Turnout'!$B183*Settings!G$5)))</f>
        <v>1810</v>
      </c>
      <c r="Q183" s="18">
        <f>Settings!G$6+('10 Turn Avg Turnout'!$B183*(Settings!G$7+('10 Turn Avg Turnout'!$B183*Settings!G$8)))</f>
        <v>734</v>
      </c>
      <c r="R183" s="18">
        <f>Settings!H$3+('10 Turn Avg Turnout'!$B183*(Settings!H$4+('10 Turn Avg Turnout'!$B183*Settings!H$5)))</f>
        <v>1810</v>
      </c>
      <c r="S183" s="18">
        <f>Settings!H$6+('10 Turn Avg Turnout'!$B183*(Settings!H$7+('10 Turn Avg Turnout'!$B183*Settings!H$8)))</f>
        <v>1760</v>
      </c>
      <c r="T183" s="18">
        <f>Settings!I$3+('10 Turn Avg Turnout'!$B183*(Settings!I$4+('10 Turn Avg Turnout'!$B183*Settings!I$5)))</f>
        <v>3520</v>
      </c>
      <c r="U183" s="18">
        <f>Settings!I$6+('10 Turn Avg Turnout'!$B183*(Settings!I$7+('10 Turn Avg Turnout'!$B183*Settings!I$8)))</f>
        <v>392</v>
      </c>
      <c r="V183" s="18">
        <f>Settings!J$3+('10 Turn Avg Turnout'!$B183*(Settings!J$4+('10 Turn Avg Turnout'!$B183*Settings!J$5)))</f>
        <v>3520</v>
      </c>
      <c r="W183" s="18">
        <f>Settings!J$6+('10 Turn Avg Turnout'!$B183*(Settings!J$7+('10 Turn Avg Turnout'!$B183*Settings!J$8)))</f>
        <v>1760</v>
      </c>
      <c r="X183" s="18">
        <f>Settings!K$3+('10 Turn Avg Turnout'!$B183*(Settings!K$4+('10 Turn Avg Turnout'!$B183*Settings!K$5)))</f>
        <v>3520</v>
      </c>
      <c r="Y183" s="18">
        <f>Settings!K$6+('10 Turn Avg Turnout'!$B183*(Settings!K$7+('10 Turn Avg Turnout'!$B183*Settings!K$8)))</f>
        <v>3470</v>
      </c>
      <c r="Z183" s="18">
        <f>Settings!L$3+('10 Turn Avg Turnout'!$B183*(Settings!L$4+('10 Turn Avg Turnout'!$B183*Settings!L$5)))</f>
        <v>10360</v>
      </c>
      <c r="AA183" s="18">
        <f>Settings!L$6+('10 Turn Avg Turnout'!$B183*(Settings!L$7+('10 Turn Avg Turnout'!$B183*Settings!L$8)))</f>
        <v>8600</v>
      </c>
      <c r="AB183" s="18">
        <f>Settings!M$3+('10 Turn Avg Turnout'!$B183*(Settings!M$4+('10 Turn Avg Turnout'!$B183*Settings!M$5)))</f>
        <v>17200</v>
      </c>
      <c r="AC183" s="18">
        <f>Settings!M$6+('10 Turn Avg Turnout'!$B183*(Settings!M$7+('10 Turn Avg Turnout'!$B183*Settings!M$8)))</f>
        <v>1760</v>
      </c>
      <c r="AD183" s="18">
        <f>Settings!N$3+('10 Turn Avg Turnout'!$B183*(Settings!N$4+('10 Turn Avg Turnout'!$B183*Settings!N$5)))</f>
        <v>17200</v>
      </c>
      <c r="AE183" s="18">
        <f>Settings!N$6+('10 Turn Avg Turnout'!$B183*(Settings!N$7+('10 Turn Avg Turnout'!$B183*Settings!N$8)))</f>
        <v>171050</v>
      </c>
      <c r="AF183" s="4"/>
    </row>
    <row r="184" spans="1:32" x14ac:dyDescent="0.25">
      <c r="A184" s="4"/>
      <c r="B184" s="8">
        <v>181</v>
      </c>
      <c r="C184" s="18">
        <f>AVERAGE(MAX(D183*(Settings!$C$15/Settings!$C$14),Settings!$C$16),C183,C182,C181,C180,C179,C178,C177,C176,C175)</f>
        <v>0.33509386833074278</v>
      </c>
      <c r="D184" s="18">
        <f t="shared" si="4"/>
        <v>-375.97849844314624</v>
      </c>
      <c r="E184" s="18">
        <f>G184*C184</f>
        <v>64495.198498443147</v>
      </c>
      <c r="F184" s="18">
        <f t="shared" si="5"/>
        <v>64119.22</v>
      </c>
      <c r="G184" s="18">
        <f t="shared" si="5"/>
        <v>192469.05</v>
      </c>
      <c r="H184" s="20">
        <f>Settings!C$3+('10 Turn Avg Turnout'!$B184*(Settings!C$4+('10 Turn Avg Turnout'!$B184*Settings!C$5)))</f>
        <v>445.71000000000004</v>
      </c>
      <c r="I184" s="18">
        <f>Settings!C$6+('10 Turn Avg Turnout'!$B184*(Settings!C$7+('10 Turn Avg Turnout'!$B184*Settings!C$8)))</f>
        <v>50</v>
      </c>
      <c r="J184" s="18">
        <f>Settings!D$3+('10 Turn Avg Turnout'!$B184*(Settings!D$4+('10 Turn Avg Turnout'!$B184*Settings!D$5)))</f>
        <v>445.71000000000004</v>
      </c>
      <c r="K184" s="18">
        <f>Settings!D$6+('10 Turn Avg Turnout'!$B184*(Settings!D$7+('10 Turn Avg Turnout'!$B184*Settings!D$8)))</f>
        <v>395.71000000000004</v>
      </c>
      <c r="L184" s="18">
        <f>Settings!E$3+('10 Turn Avg Turnout'!$B184*(Settings!E$4+('10 Turn Avg Turnout'!$B184*Settings!E$5)))</f>
        <v>1828.5500000000002</v>
      </c>
      <c r="M184" s="18">
        <f>Settings!E$6+('10 Turn Avg Turnout'!$B184*(Settings!E$7+('10 Turn Avg Turnout'!$B184*Settings!E$8)))</f>
        <v>50</v>
      </c>
      <c r="N184" s="18">
        <f>Settings!F$3+('10 Turn Avg Turnout'!$B184*(Settings!F$4+('10 Turn Avg Turnout'!$B184*Settings!F$5)))</f>
        <v>1828.5500000000002</v>
      </c>
      <c r="O184" s="18">
        <f>Settings!F$6+('10 Turn Avg Turnout'!$B184*(Settings!F$7+('10 Turn Avg Turnout'!$B184*Settings!F$8)))</f>
        <v>395.71000000000004</v>
      </c>
      <c r="P184" s="18">
        <f>Settings!G$3+('10 Turn Avg Turnout'!$B184*(Settings!G$4+('10 Turn Avg Turnout'!$B184*Settings!G$5)))</f>
        <v>1828.5500000000002</v>
      </c>
      <c r="Q184" s="18">
        <f>Settings!G$6+('10 Turn Avg Turnout'!$B184*(Settings!G$7+('10 Turn Avg Turnout'!$B184*Settings!G$8)))</f>
        <v>741.42000000000007</v>
      </c>
      <c r="R184" s="18">
        <f>Settings!H$3+('10 Turn Avg Turnout'!$B184*(Settings!H$4+('10 Turn Avg Turnout'!$B184*Settings!H$5)))</f>
        <v>1828.5500000000002</v>
      </c>
      <c r="S184" s="18">
        <f>Settings!H$6+('10 Turn Avg Turnout'!$B184*(Settings!H$7+('10 Turn Avg Turnout'!$B184*Settings!H$8)))</f>
        <v>1778.5500000000002</v>
      </c>
      <c r="T184" s="18">
        <f>Settings!I$3+('10 Turn Avg Turnout'!$B184*(Settings!I$4+('10 Turn Avg Turnout'!$B184*Settings!I$5)))</f>
        <v>3557.1000000000004</v>
      </c>
      <c r="U184" s="18">
        <f>Settings!I$6+('10 Turn Avg Turnout'!$B184*(Settings!I$7+('10 Turn Avg Turnout'!$B184*Settings!I$8)))</f>
        <v>395.71000000000004</v>
      </c>
      <c r="V184" s="18">
        <f>Settings!J$3+('10 Turn Avg Turnout'!$B184*(Settings!J$4+('10 Turn Avg Turnout'!$B184*Settings!J$5)))</f>
        <v>3557.1000000000004</v>
      </c>
      <c r="W184" s="18">
        <f>Settings!J$6+('10 Turn Avg Turnout'!$B184*(Settings!J$7+('10 Turn Avg Turnout'!$B184*Settings!J$8)))</f>
        <v>1778.5500000000002</v>
      </c>
      <c r="X184" s="18">
        <f>Settings!K$3+('10 Turn Avg Turnout'!$B184*(Settings!K$4+('10 Turn Avg Turnout'!$B184*Settings!K$5)))</f>
        <v>3557.1000000000004</v>
      </c>
      <c r="Y184" s="18">
        <f>Settings!K$6+('10 Turn Avg Turnout'!$B184*(Settings!K$7+('10 Turn Avg Turnout'!$B184*Settings!K$8)))</f>
        <v>3507.1000000000004</v>
      </c>
      <c r="Z184" s="18">
        <f>Settings!L$3+('10 Turn Avg Turnout'!$B184*(Settings!L$4+('10 Turn Avg Turnout'!$B184*Settings!L$5)))</f>
        <v>10471.299999999999</v>
      </c>
      <c r="AA184" s="18">
        <f>Settings!L$6+('10 Turn Avg Turnout'!$B184*(Settings!L$7+('10 Turn Avg Turnout'!$B184*Settings!L$8)))</f>
        <v>8692.75</v>
      </c>
      <c r="AB184" s="18">
        <f>Settings!M$3+('10 Turn Avg Turnout'!$B184*(Settings!M$4+('10 Turn Avg Turnout'!$B184*Settings!M$5)))</f>
        <v>17385.5</v>
      </c>
      <c r="AC184" s="18">
        <f>Settings!M$6+('10 Turn Avg Turnout'!$B184*(Settings!M$7+('10 Turn Avg Turnout'!$B184*Settings!M$8)))</f>
        <v>1778.5500000000002</v>
      </c>
      <c r="AD184" s="18">
        <f>Settings!N$3+('10 Turn Avg Turnout'!$B184*(Settings!N$4+('10 Turn Avg Turnout'!$B184*Settings!N$5)))</f>
        <v>17385.5</v>
      </c>
      <c r="AE184" s="18">
        <f>Settings!N$6+('10 Turn Avg Turnout'!$B184*(Settings!N$7+('10 Turn Avg Turnout'!$B184*Settings!N$8)))</f>
        <v>172905</v>
      </c>
      <c r="AF184" s="4"/>
    </row>
    <row r="185" spans="1:32" x14ac:dyDescent="0.25">
      <c r="A185" s="4"/>
      <c r="B185" s="8">
        <v>182</v>
      </c>
      <c r="C185" s="18">
        <f>AVERAGE(MAX(D184*(Settings!$C$15/Settings!$C$14),Settings!$C$16),C184,C183,C182,C181,C180,C179,C178,C177,C176)</f>
        <v>0.32033783684030559</v>
      </c>
      <c r="D185" s="18">
        <f t="shared" si="4"/>
        <v>2479.8134913564209</v>
      </c>
      <c r="E185" s="18">
        <f>G185*C185</f>
        <v>62318.266508643581</v>
      </c>
      <c r="F185" s="18">
        <f t="shared" si="5"/>
        <v>64798.080000000002</v>
      </c>
      <c r="G185" s="18">
        <f t="shared" si="5"/>
        <v>194539.2</v>
      </c>
      <c r="H185" s="20">
        <f>Settings!C$3+('10 Turn Avg Turnout'!$B185*(Settings!C$4+('10 Turn Avg Turnout'!$B185*Settings!C$5)))</f>
        <v>449.44000000000005</v>
      </c>
      <c r="I185" s="18">
        <f>Settings!C$6+('10 Turn Avg Turnout'!$B185*(Settings!C$7+('10 Turn Avg Turnout'!$B185*Settings!C$8)))</f>
        <v>50</v>
      </c>
      <c r="J185" s="18">
        <f>Settings!D$3+('10 Turn Avg Turnout'!$B185*(Settings!D$4+('10 Turn Avg Turnout'!$B185*Settings!D$5)))</f>
        <v>449.44000000000005</v>
      </c>
      <c r="K185" s="18">
        <f>Settings!D$6+('10 Turn Avg Turnout'!$B185*(Settings!D$7+('10 Turn Avg Turnout'!$B185*Settings!D$8)))</f>
        <v>399.44000000000005</v>
      </c>
      <c r="L185" s="18">
        <f>Settings!E$3+('10 Turn Avg Turnout'!$B185*(Settings!E$4+('10 Turn Avg Turnout'!$B185*Settings!E$5)))</f>
        <v>1847.2</v>
      </c>
      <c r="M185" s="18">
        <f>Settings!E$6+('10 Turn Avg Turnout'!$B185*(Settings!E$7+('10 Turn Avg Turnout'!$B185*Settings!E$8)))</f>
        <v>50</v>
      </c>
      <c r="N185" s="18">
        <f>Settings!F$3+('10 Turn Avg Turnout'!$B185*(Settings!F$4+('10 Turn Avg Turnout'!$B185*Settings!F$5)))</f>
        <v>1847.2</v>
      </c>
      <c r="O185" s="18">
        <f>Settings!F$6+('10 Turn Avg Turnout'!$B185*(Settings!F$7+('10 Turn Avg Turnout'!$B185*Settings!F$8)))</f>
        <v>399.44000000000005</v>
      </c>
      <c r="P185" s="18">
        <f>Settings!G$3+('10 Turn Avg Turnout'!$B185*(Settings!G$4+('10 Turn Avg Turnout'!$B185*Settings!G$5)))</f>
        <v>1847.2</v>
      </c>
      <c r="Q185" s="18">
        <f>Settings!G$6+('10 Turn Avg Turnout'!$B185*(Settings!G$7+('10 Turn Avg Turnout'!$B185*Settings!G$8)))</f>
        <v>748.88000000000011</v>
      </c>
      <c r="R185" s="18">
        <f>Settings!H$3+('10 Turn Avg Turnout'!$B185*(Settings!H$4+('10 Turn Avg Turnout'!$B185*Settings!H$5)))</f>
        <v>1847.2</v>
      </c>
      <c r="S185" s="18">
        <f>Settings!H$6+('10 Turn Avg Turnout'!$B185*(Settings!H$7+('10 Turn Avg Turnout'!$B185*Settings!H$8)))</f>
        <v>1797.2</v>
      </c>
      <c r="T185" s="18">
        <f>Settings!I$3+('10 Turn Avg Turnout'!$B185*(Settings!I$4+('10 Turn Avg Turnout'!$B185*Settings!I$5)))</f>
        <v>3594.4</v>
      </c>
      <c r="U185" s="18">
        <f>Settings!I$6+('10 Turn Avg Turnout'!$B185*(Settings!I$7+('10 Turn Avg Turnout'!$B185*Settings!I$8)))</f>
        <v>399.44000000000005</v>
      </c>
      <c r="V185" s="18">
        <f>Settings!J$3+('10 Turn Avg Turnout'!$B185*(Settings!J$4+('10 Turn Avg Turnout'!$B185*Settings!J$5)))</f>
        <v>3594.4</v>
      </c>
      <c r="W185" s="18">
        <f>Settings!J$6+('10 Turn Avg Turnout'!$B185*(Settings!J$7+('10 Turn Avg Turnout'!$B185*Settings!J$8)))</f>
        <v>1797.2</v>
      </c>
      <c r="X185" s="18">
        <f>Settings!K$3+('10 Turn Avg Turnout'!$B185*(Settings!K$4+('10 Turn Avg Turnout'!$B185*Settings!K$5)))</f>
        <v>3594.4</v>
      </c>
      <c r="Y185" s="18">
        <f>Settings!K$6+('10 Turn Avg Turnout'!$B185*(Settings!K$7+('10 Turn Avg Turnout'!$B185*Settings!K$8)))</f>
        <v>3544.4</v>
      </c>
      <c r="Z185" s="18">
        <f>Settings!L$3+('10 Turn Avg Turnout'!$B185*(Settings!L$4+('10 Turn Avg Turnout'!$B185*Settings!L$5)))</f>
        <v>10583.2</v>
      </c>
      <c r="AA185" s="18">
        <f>Settings!L$6+('10 Turn Avg Turnout'!$B185*(Settings!L$7+('10 Turn Avg Turnout'!$B185*Settings!L$8)))</f>
        <v>8786</v>
      </c>
      <c r="AB185" s="18">
        <f>Settings!M$3+('10 Turn Avg Turnout'!$B185*(Settings!M$4+('10 Turn Avg Turnout'!$B185*Settings!M$5)))</f>
        <v>17572</v>
      </c>
      <c r="AC185" s="18">
        <f>Settings!M$6+('10 Turn Avg Turnout'!$B185*(Settings!M$7+('10 Turn Avg Turnout'!$B185*Settings!M$8)))</f>
        <v>1797.2</v>
      </c>
      <c r="AD185" s="18">
        <f>Settings!N$3+('10 Turn Avg Turnout'!$B185*(Settings!N$4+('10 Turn Avg Turnout'!$B185*Settings!N$5)))</f>
        <v>17572</v>
      </c>
      <c r="AE185" s="18">
        <f>Settings!N$6+('10 Turn Avg Turnout'!$B185*(Settings!N$7+('10 Turn Avg Turnout'!$B185*Settings!N$8)))</f>
        <v>174770</v>
      </c>
      <c r="AF185" s="4"/>
    </row>
    <row r="186" spans="1:32" x14ac:dyDescent="0.25">
      <c r="A186" s="4"/>
      <c r="B186" s="8">
        <v>183</v>
      </c>
      <c r="C186" s="18">
        <f>AVERAGE(MAX(D185*(Settings!$C$15/Settings!$C$14),Settings!$C$16),C185,C184,C183,C182,C181,C180,C179,C178,C177)</f>
        <v>0.3352640102667096</v>
      </c>
      <c r="D186" s="18">
        <f t="shared" si="4"/>
        <v>-439.18056744505884</v>
      </c>
      <c r="E186" s="18">
        <f>G186*C186</f>
        <v>65919.760567445061</v>
      </c>
      <c r="F186" s="18">
        <f t="shared" si="5"/>
        <v>65480.58</v>
      </c>
      <c r="G186" s="18">
        <f t="shared" si="5"/>
        <v>196620.45</v>
      </c>
      <c r="H186" s="20">
        <f>Settings!C$3+('10 Turn Avg Turnout'!$B186*(Settings!C$4+('10 Turn Avg Turnout'!$B186*Settings!C$5)))</f>
        <v>453.19000000000005</v>
      </c>
      <c r="I186" s="18">
        <f>Settings!C$6+('10 Turn Avg Turnout'!$B186*(Settings!C$7+('10 Turn Avg Turnout'!$B186*Settings!C$8)))</f>
        <v>50</v>
      </c>
      <c r="J186" s="18">
        <f>Settings!D$3+('10 Turn Avg Turnout'!$B186*(Settings!D$4+('10 Turn Avg Turnout'!$B186*Settings!D$5)))</f>
        <v>453.19000000000005</v>
      </c>
      <c r="K186" s="18">
        <f>Settings!D$6+('10 Turn Avg Turnout'!$B186*(Settings!D$7+('10 Turn Avg Turnout'!$B186*Settings!D$8)))</f>
        <v>403.19000000000005</v>
      </c>
      <c r="L186" s="18">
        <f>Settings!E$3+('10 Turn Avg Turnout'!$B186*(Settings!E$4+('10 Turn Avg Turnout'!$B186*Settings!E$5)))</f>
        <v>1865.95</v>
      </c>
      <c r="M186" s="18">
        <f>Settings!E$6+('10 Turn Avg Turnout'!$B186*(Settings!E$7+('10 Turn Avg Turnout'!$B186*Settings!E$8)))</f>
        <v>50</v>
      </c>
      <c r="N186" s="18">
        <f>Settings!F$3+('10 Turn Avg Turnout'!$B186*(Settings!F$4+('10 Turn Avg Turnout'!$B186*Settings!F$5)))</f>
        <v>1865.95</v>
      </c>
      <c r="O186" s="18">
        <f>Settings!F$6+('10 Turn Avg Turnout'!$B186*(Settings!F$7+('10 Turn Avg Turnout'!$B186*Settings!F$8)))</f>
        <v>403.19000000000005</v>
      </c>
      <c r="P186" s="18">
        <f>Settings!G$3+('10 Turn Avg Turnout'!$B186*(Settings!G$4+('10 Turn Avg Turnout'!$B186*Settings!G$5)))</f>
        <v>1865.95</v>
      </c>
      <c r="Q186" s="18">
        <f>Settings!G$6+('10 Turn Avg Turnout'!$B186*(Settings!G$7+('10 Turn Avg Turnout'!$B186*Settings!G$8)))</f>
        <v>756.38000000000011</v>
      </c>
      <c r="R186" s="18">
        <f>Settings!H$3+('10 Turn Avg Turnout'!$B186*(Settings!H$4+('10 Turn Avg Turnout'!$B186*Settings!H$5)))</f>
        <v>1865.95</v>
      </c>
      <c r="S186" s="18">
        <f>Settings!H$6+('10 Turn Avg Turnout'!$B186*(Settings!H$7+('10 Turn Avg Turnout'!$B186*Settings!H$8)))</f>
        <v>1815.95</v>
      </c>
      <c r="T186" s="18">
        <f>Settings!I$3+('10 Turn Avg Turnout'!$B186*(Settings!I$4+('10 Turn Avg Turnout'!$B186*Settings!I$5)))</f>
        <v>3631.9</v>
      </c>
      <c r="U186" s="18">
        <f>Settings!I$6+('10 Turn Avg Turnout'!$B186*(Settings!I$7+('10 Turn Avg Turnout'!$B186*Settings!I$8)))</f>
        <v>403.19000000000005</v>
      </c>
      <c r="V186" s="18">
        <f>Settings!J$3+('10 Turn Avg Turnout'!$B186*(Settings!J$4+('10 Turn Avg Turnout'!$B186*Settings!J$5)))</f>
        <v>3631.9</v>
      </c>
      <c r="W186" s="18">
        <f>Settings!J$6+('10 Turn Avg Turnout'!$B186*(Settings!J$7+('10 Turn Avg Turnout'!$B186*Settings!J$8)))</f>
        <v>1815.95</v>
      </c>
      <c r="X186" s="18">
        <f>Settings!K$3+('10 Turn Avg Turnout'!$B186*(Settings!K$4+('10 Turn Avg Turnout'!$B186*Settings!K$5)))</f>
        <v>3631.9</v>
      </c>
      <c r="Y186" s="18">
        <f>Settings!K$6+('10 Turn Avg Turnout'!$B186*(Settings!K$7+('10 Turn Avg Turnout'!$B186*Settings!K$8)))</f>
        <v>3581.9</v>
      </c>
      <c r="Z186" s="18">
        <f>Settings!L$3+('10 Turn Avg Turnout'!$B186*(Settings!L$4+('10 Turn Avg Turnout'!$B186*Settings!L$5)))</f>
        <v>10695.699999999999</v>
      </c>
      <c r="AA186" s="18">
        <f>Settings!L$6+('10 Turn Avg Turnout'!$B186*(Settings!L$7+('10 Turn Avg Turnout'!$B186*Settings!L$8)))</f>
        <v>8879.75</v>
      </c>
      <c r="AB186" s="18">
        <f>Settings!M$3+('10 Turn Avg Turnout'!$B186*(Settings!M$4+('10 Turn Avg Turnout'!$B186*Settings!M$5)))</f>
        <v>17759.5</v>
      </c>
      <c r="AC186" s="18">
        <f>Settings!M$6+('10 Turn Avg Turnout'!$B186*(Settings!M$7+('10 Turn Avg Turnout'!$B186*Settings!M$8)))</f>
        <v>1815.95</v>
      </c>
      <c r="AD186" s="18">
        <f>Settings!N$3+('10 Turn Avg Turnout'!$B186*(Settings!N$4+('10 Turn Avg Turnout'!$B186*Settings!N$5)))</f>
        <v>17759.5</v>
      </c>
      <c r="AE186" s="18">
        <f>Settings!N$6+('10 Turn Avg Turnout'!$B186*(Settings!N$7+('10 Turn Avg Turnout'!$B186*Settings!N$8)))</f>
        <v>176645</v>
      </c>
      <c r="AF186" s="4"/>
    </row>
    <row r="187" spans="1:32" x14ac:dyDescent="0.25">
      <c r="A187" s="4"/>
      <c r="B187" s="8">
        <v>184</v>
      </c>
      <c r="C187" s="18">
        <f>AVERAGE(MAX(D186*(Settings!$C$15/Settings!$C$14),Settings!$C$16),C186,C185,C184,C183,C182,C181,C180,C179,C178)</f>
        <v>0.32049426201956943</v>
      </c>
      <c r="D187" s="18">
        <f t="shared" si="4"/>
        <v>2480.4078101577106</v>
      </c>
      <c r="E187" s="18">
        <f>G187*C187</f>
        <v>63686.312189842291</v>
      </c>
      <c r="F187" s="18">
        <f t="shared" si="5"/>
        <v>66166.720000000001</v>
      </c>
      <c r="G187" s="18">
        <f t="shared" si="5"/>
        <v>198712.8</v>
      </c>
      <c r="H187" s="20">
        <f>Settings!C$3+('10 Turn Avg Turnout'!$B187*(Settings!C$4+('10 Turn Avg Turnout'!$B187*Settings!C$5)))</f>
        <v>456.96000000000004</v>
      </c>
      <c r="I187" s="18">
        <f>Settings!C$6+('10 Turn Avg Turnout'!$B187*(Settings!C$7+('10 Turn Avg Turnout'!$B187*Settings!C$8)))</f>
        <v>50</v>
      </c>
      <c r="J187" s="18">
        <f>Settings!D$3+('10 Turn Avg Turnout'!$B187*(Settings!D$4+('10 Turn Avg Turnout'!$B187*Settings!D$5)))</f>
        <v>456.96000000000004</v>
      </c>
      <c r="K187" s="18">
        <f>Settings!D$6+('10 Turn Avg Turnout'!$B187*(Settings!D$7+('10 Turn Avg Turnout'!$B187*Settings!D$8)))</f>
        <v>406.96000000000004</v>
      </c>
      <c r="L187" s="18">
        <f>Settings!E$3+('10 Turn Avg Turnout'!$B187*(Settings!E$4+('10 Turn Avg Turnout'!$B187*Settings!E$5)))</f>
        <v>1884.8000000000002</v>
      </c>
      <c r="M187" s="18">
        <f>Settings!E$6+('10 Turn Avg Turnout'!$B187*(Settings!E$7+('10 Turn Avg Turnout'!$B187*Settings!E$8)))</f>
        <v>50</v>
      </c>
      <c r="N187" s="18">
        <f>Settings!F$3+('10 Turn Avg Turnout'!$B187*(Settings!F$4+('10 Turn Avg Turnout'!$B187*Settings!F$5)))</f>
        <v>1884.8000000000002</v>
      </c>
      <c r="O187" s="18">
        <f>Settings!F$6+('10 Turn Avg Turnout'!$B187*(Settings!F$7+('10 Turn Avg Turnout'!$B187*Settings!F$8)))</f>
        <v>406.96000000000004</v>
      </c>
      <c r="P187" s="18">
        <f>Settings!G$3+('10 Turn Avg Turnout'!$B187*(Settings!G$4+('10 Turn Avg Turnout'!$B187*Settings!G$5)))</f>
        <v>1884.8000000000002</v>
      </c>
      <c r="Q187" s="18">
        <f>Settings!G$6+('10 Turn Avg Turnout'!$B187*(Settings!G$7+('10 Turn Avg Turnout'!$B187*Settings!G$8)))</f>
        <v>763.92000000000007</v>
      </c>
      <c r="R187" s="18">
        <f>Settings!H$3+('10 Turn Avg Turnout'!$B187*(Settings!H$4+('10 Turn Avg Turnout'!$B187*Settings!H$5)))</f>
        <v>1884.8000000000002</v>
      </c>
      <c r="S187" s="18">
        <f>Settings!H$6+('10 Turn Avg Turnout'!$B187*(Settings!H$7+('10 Turn Avg Turnout'!$B187*Settings!H$8)))</f>
        <v>1834.8000000000002</v>
      </c>
      <c r="T187" s="18">
        <f>Settings!I$3+('10 Turn Avg Turnout'!$B187*(Settings!I$4+('10 Turn Avg Turnout'!$B187*Settings!I$5)))</f>
        <v>3669.6000000000004</v>
      </c>
      <c r="U187" s="18">
        <f>Settings!I$6+('10 Turn Avg Turnout'!$B187*(Settings!I$7+('10 Turn Avg Turnout'!$B187*Settings!I$8)))</f>
        <v>406.96000000000004</v>
      </c>
      <c r="V187" s="18">
        <f>Settings!J$3+('10 Turn Avg Turnout'!$B187*(Settings!J$4+('10 Turn Avg Turnout'!$B187*Settings!J$5)))</f>
        <v>3669.6000000000004</v>
      </c>
      <c r="W187" s="18">
        <f>Settings!J$6+('10 Turn Avg Turnout'!$B187*(Settings!J$7+('10 Turn Avg Turnout'!$B187*Settings!J$8)))</f>
        <v>1834.8000000000002</v>
      </c>
      <c r="X187" s="18">
        <f>Settings!K$3+('10 Turn Avg Turnout'!$B187*(Settings!K$4+('10 Turn Avg Turnout'!$B187*Settings!K$5)))</f>
        <v>3669.6000000000004</v>
      </c>
      <c r="Y187" s="18">
        <f>Settings!K$6+('10 Turn Avg Turnout'!$B187*(Settings!K$7+('10 Turn Avg Turnout'!$B187*Settings!K$8)))</f>
        <v>3619.6000000000004</v>
      </c>
      <c r="Z187" s="18">
        <f>Settings!L$3+('10 Turn Avg Turnout'!$B187*(Settings!L$4+('10 Turn Avg Turnout'!$B187*Settings!L$5)))</f>
        <v>10808.8</v>
      </c>
      <c r="AA187" s="18">
        <f>Settings!L$6+('10 Turn Avg Turnout'!$B187*(Settings!L$7+('10 Turn Avg Turnout'!$B187*Settings!L$8)))</f>
        <v>8974</v>
      </c>
      <c r="AB187" s="18">
        <f>Settings!M$3+('10 Turn Avg Turnout'!$B187*(Settings!M$4+('10 Turn Avg Turnout'!$B187*Settings!M$5)))</f>
        <v>17948</v>
      </c>
      <c r="AC187" s="18">
        <f>Settings!M$6+('10 Turn Avg Turnout'!$B187*(Settings!M$7+('10 Turn Avg Turnout'!$B187*Settings!M$8)))</f>
        <v>1834.8000000000002</v>
      </c>
      <c r="AD187" s="18">
        <f>Settings!N$3+('10 Turn Avg Turnout'!$B187*(Settings!N$4+('10 Turn Avg Turnout'!$B187*Settings!N$5)))</f>
        <v>17948</v>
      </c>
      <c r="AE187" s="18">
        <f>Settings!N$6+('10 Turn Avg Turnout'!$B187*(Settings!N$7+('10 Turn Avg Turnout'!$B187*Settings!N$8)))</f>
        <v>178530</v>
      </c>
      <c r="AF187" s="4"/>
    </row>
    <row r="188" spans="1:32" x14ac:dyDescent="0.25">
      <c r="A188" s="4"/>
      <c r="B188" s="8">
        <v>185</v>
      </c>
      <c r="C188" s="18">
        <f>AVERAGE(MAX(D187*(Settings!$C$15/Settings!$C$14),Settings!$C$16),C187,C186,C185,C184,C183,C182,C181,C180,C179)</f>
        <v>0.33542769669002204</v>
      </c>
      <c r="D188" s="18">
        <f t="shared" si="4"/>
        <v>-502.83219542763254</v>
      </c>
      <c r="E188" s="18">
        <f>G188*C188</f>
        <v>67359.332195427633</v>
      </c>
      <c r="F188" s="18">
        <f t="shared" si="5"/>
        <v>66856.5</v>
      </c>
      <c r="G188" s="18">
        <f t="shared" si="5"/>
        <v>200816.25</v>
      </c>
      <c r="H188" s="20">
        <f>Settings!C$3+('10 Turn Avg Turnout'!$B188*(Settings!C$4+('10 Turn Avg Turnout'!$B188*Settings!C$5)))</f>
        <v>460.75000000000006</v>
      </c>
      <c r="I188" s="18">
        <f>Settings!C$6+('10 Turn Avg Turnout'!$B188*(Settings!C$7+('10 Turn Avg Turnout'!$B188*Settings!C$8)))</f>
        <v>50</v>
      </c>
      <c r="J188" s="18">
        <f>Settings!D$3+('10 Turn Avg Turnout'!$B188*(Settings!D$4+('10 Turn Avg Turnout'!$B188*Settings!D$5)))</f>
        <v>460.75000000000006</v>
      </c>
      <c r="K188" s="18">
        <f>Settings!D$6+('10 Turn Avg Turnout'!$B188*(Settings!D$7+('10 Turn Avg Turnout'!$B188*Settings!D$8)))</f>
        <v>410.75000000000006</v>
      </c>
      <c r="L188" s="18">
        <f>Settings!E$3+('10 Turn Avg Turnout'!$B188*(Settings!E$4+('10 Turn Avg Turnout'!$B188*Settings!E$5)))</f>
        <v>1903.75</v>
      </c>
      <c r="M188" s="18">
        <f>Settings!E$6+('10 Turn Avg Turnout'!$B188*(Settings!E$7+('10 Turn Avg Turnout'!$B188*Settings!E$8)))</f>
        <v>50</v>
      </c>
      <c r="N188" s="18">
        <f>Settings!F$3+('10 Turn Avg Turnout'!$B188*(Settings!F$4+('10 Turn Avg Turnout'!$B188*Settings!F$5)))</f>
        <v>1903.75</v>
      </c>
      <c r="O188" s="18">
        <f>Settings!F$6+('10 Turn Avg Turnout'!$B188*(Settings!F$7+('10 Turn Avg Turnout'!$B188*Settings!F$8)))</f>
        <v>410.75000000000006</v>
      </c>
      <c r="P188" s="18">
        <f>Settings!G$3+('10 Turn Avg Turnout'!$B188*(Settings!G$4+('10 Turn Avg Turnout'!$B188*Settings!G$5)))</f>
        <v>1903.75</v>
      </c>
      <c r="Q188" s="18">
        <f>Settings!G$6+('10 Turn Avg Turnout'!$B188*(Settings!G$7+('10 Turn Avg Turnout'!$B188*Settings!G$8)))</f>
        <v>771.50000000000011</v>
      </c>
      <c r="R188" s="18">
        <f>Settings!H$3+('10 Turn Avg Turnout'!$B188*(Settings!H$4+('10 Turn Avg Turnout'!$B188*Settings!H$5)))</f>
        <v>1903.75</v>
      </c>
      <c r="S188" s="18">
        <f>Settings!H$6+('10 Turn Avg Turnout'!$B188*(Settings!H$7+('10 Turn Avg Turnout'!$B188*Settings!H$8)))</f>
        <v>1853.75</v>
      </c>
      <c r="T188" s="18">
        <f>Settings!I$3+('10 Turn Avg Turnout'!$B188*(Settings!I$4+('10 Turn Avg Turnout'!$B188*Settings!I$5)))</f>
        <v>3707.5</v>
      </c>
      <c r="U188" s="18">
        <f>Settings!I$6+('10 Turn Avg Turnout'!$B188*(Settings!I$7+('10 Turn Avg Turnout'!$B188*Settings!I$8)))</f>
        <v>410.75000000000006</v>
      </c>
      <c r="V188" s="18">
        <f>Settings!J$3+('10 Turn Avg Turnout'!$B188*(Settings!J$4+('10 Turn Avg Turnout'!$B188*Settings!J$5)))</f>
        <v>3707.5</v>
      </c>
      <c r="W188" s="18">
        <f>Settings!J$6+('10 Turn Avg Turnout'!$B188*(Settings!J$7+('10 Turn Avg Turnout'!$B188*Settings!J$8)))</f>
        <v>1853.75</v>
      </c>
      <c r="X188" s="18">
        <f>Settings!K$3+('10 Turn Avg Turnout'!$B188*(Settings!K$4+('10 Turn Avg Turnout'!$B188*Settings!K$5)))</f>
        <v>3707.5</v>
      </c>
      <c r="Y188" s="18">
        <f>Settings!K$6+('10 Turn Avg Turnout'!$B188*(Settings!K$7+('10 Turn Avg Turnout'!$B188*Settings!K$8)))</f>
        <v>3657.5</v>
      </c>
      <c r="Z188" s="18">
        <f>Settings!L$3+('10 Turn Avg Turnout'!$B188*(Settings!L$4+('10 Turn Avg Turnout'!$B188*Settings!L$5)))</f>
        <v>10922.5</v>
      </c>
      <c r="AA188" s="18">
        <f>Settings!L$6+('10 Turn Avg Turnout'!$B188*(Settings!L$7+('10 Turn Avg Turnout'!$B188*Settings!L$8)))</f>
        <v>9068.75</v>
      </c>
      <c r="AB188" s="18">
        <f>Settings!M$3+('10 Turn Avg Turnout'!$B188*(Settings!M$4+('10 Turn Avg Turnout'!$B188*Settings!M$5)))</f>
        <v>18137.5</v>
      </c>
      <c r="AC188" s="18">
        <f>Settings!M$6+('10 Turn Avg Turnout'!$B188*(Settings!M$7+('10 Turn Avg Turnout'!$B188*Settings!M$8)))</f>
        <v>1853.75</v>
      </c>
      <c r="AD188" s="18">
        <f>Settings!N$3+('10 Turn Avg Turnout'!$B188*(Settings!N$4+('10 Turn Avg Turnout'!$B188*Settings!N$5)))</f>
        <v>18137.5</v>
      </c>
      <c r="AE188" s="18">
        <f>Settings!N$6+('10 Turn Avg Turnout'!$B188*(Settings!N$7+('10 Turn Avg Turnout'!$B188*Settings!N$8)))</f>
        <v>180425</v>
      </c>
      <c r="AF188" s="4"/>
    </row>
    <row r="189" spans="1:32" x14ac:dyDescent="0.25">
      <c r="A189" s="4"/>
      <c r="B189" s="8">
        <v>186</v>
      </c>
      <c r="C189" s="18">
        <f>AVERAGE(MAX(D188*(Settings!$C$15/Settings!$C$14),Settings!$C$16),C188,C187,C186,C185,C184,C183,C182,C181,C180)</f>
        <v>0.32064643647550739</v>
      </c>
      <c r="D189" s="18">
        <f t="shared" si="4"/>
        <v>2480.8821288761101</v>
      </c>
      <c r="E189" s="18">
        <f>G189*C189</f>
        <v>65069.037871123888</v>
      </c>
      <c r="F189" s="18">
        <f t="shared" si="5"/>
        <v>67549.919999999998</v>
      </c>
      <c r="G189" s="18">
        <f t="shared" si="5"/>
        <v>202930.8</v>
      </c>
      <c r="H189" s="20">
        <f>Settings!C$3+('10 Turn Avg Turnout'!$B189*(Settings!C$4+('10 Turn Avg Turnout'!$B189*Settings!C$5)))</f>
        <v>464.56000000000006</v>
      </c>
      <c r="I189" s="18">
        <f>Settings!C$6+('10 Turn Avg Turnout'!$B189*(Settings!C$7+('10 Turn Avg Turnout'!$B189*Settings!C$8)))</f>
        <v>50</v>
      </c>
      <c r="J189" s="18">
        <f>Settings!D$3+('10 Turn Avg Turnout'!$B189*(Settings!D$4+('10 Turn Avg Turnout'!$B189*Settings!D$5)))</f>
        <v>464.56000000000006</v>
      </c>
      <c r="K189" s="18">
        <f>Settings!D$6+('10 Turn Avg Turnout'!$B189*(Settings!D$7+('10 Turn Avg Turnout'!$B189*Settings!D$8)))</f>
        <v>414.56000000000006</v>
      </c>
      <c r="L189" s="18">
        <f>Settings!E$3+('10 Turn Avg Turnout'!$B189*(Settings!E$4+('10 Turn Avg Turnout'!$B189*Settings!E$5)))</f>
        <v>1922.8000000000002</v>
      </c>
      <c r="M189" s="18">
        <f>Settings!E$6+('10 Turn Avg Turnout'!$B189*(Settings!E$7+('10 Turn Avg Turnout'!$B189*Settings!E$8)))</f>
        <v>50</v>
      </c>
      <c r="N189" s="18">
        <f>Settings!F$3+('10 Turn Avg Turnout'!$B189*(Settings!F$4+('10 Turn Avg Turnout'!$B189*Settings!F$5)))</f>
        <v>1922.8000000000002</v>
      </c>
      <c r="O189" s="18">
        <f>Settings!F$6+('10 Turn Avg Turnout'!$B189*(Settings!F$7+('10 Turn Avg Turnout'!$B189*Settings!F$8)))</f>
        <v>414.56000000000006</v>
      </c>
      <c r="P189" s="18">
        <f>Settings!G$3+('10 Turn Avg Turnout'!$B189*(Settings!G$4+('10 Turn Avg Turnout'!$B189*Settings!G$5)))</f>
        <v>1922.8000000000002</v>
      </c>
      <c r="Q189" s="18">
        <f>Settings!G$6+('10 Turn Avg Turnout'!$B189*(Settings!G$7+('10 Turn Avg Turnout'!$B189*Settings!G$8)))</f>
        <v>779.12000000000012</v>
      </c>
      <c r="R189" s="18">
        <f>Settings!H$3+('10 Turn Avg Turnout'!$B189*(Settings!H$4+('10 Turn Avg Turnout'!$B189*Settings!H$5)))</f>
        <v>1922.8000000000002</v>
      </c>
      <c r="S189" s="18">
        <f>Settings!H$6+('10 Turn Avg Turnout'!$B189*(Settings!H$7+('10 Turn Avg Turnout'!$B189*Settings!H$8)))</f>
        <v>1872.8000000000002</v>
      </c>
      <c r="T189" s="18">
        <f>Settings!I$3+('10 Turn Avg Turnout'!$B189*(Settings!I$4+('10 Turn Avg Turnout'!$B189*Settings!I$5)))</f>
        <v>3745.6000000000004</v>
      </c>
      <c r="U189" s="18">
        <f>Settings!I$6+('10 Turn Avg Turnout'!$B189*(Settings!I$7+('10 Turn Avg Turnout'!$B189*Settings!I$8)))</f>
        <v>414.56000000000006</v>
      </c>
      <c r="V189" s="18">
        <f>Settings!J$3+('10 Turn Avg Turnout'!$B189*(Settings!J$4+('10 Turn Avg Turnout'!$B189*Settings!J$5)))</f>
        <v>3745.6000000000004</v>
      </c>
      <c r="W189" s="18">
        <f>Settings!J$6+('10 Turn Avg Turnout'!$B189*(Settings!J$7+('10 Turn Avg Turnout'!$B189*Settings!J$8)))</f>
        <v>1872.8000000000002</v>
      </c>
      <c r="X189" s="18">
        <f>Settings!K$3+('10 Turn Avg Turnout'!$B189*(Settings!K$4+('10 Turn Avg Turnout'!$B189*Settings!K$5)))</f>
        <v>3745.6000000000004</v>
      </c>
      <c r="Y189" s="18">
        <f>Settings!K$6+('10 Turn Avg Turnout'!$B189*(Settings!K$7+('10 Turn Avg Turnout'!$B189*Settings!K$8)))</f>
        <v>3695.6000000000004</v>
      </c>
      <c r="Z189" s="18">
        <f>Settings!L$3+('10 Turn Avg Turnout'!$B189*(Settings!L$4+('10 Turn Avg Turnout'!$B189*Settings!L$5)))</f>
        <v>11036.8</v>
      </c>
      <c r="AA189" s="18">
        <f>Settings!L$6+('10 Turn Avg Turnout'!$B189*(Settings!L$7+('10 Turn Avg Turnout'!$B189*Settings!L$8)))</f>
        <v>9164</v>
      </c>
      <c r="AB189" s="18">
        <f>Settings!M$3+('10 Turn Avg Turnout'!$B189*(Settings!M$4+('10 Turn Avg Turnout'!$B189*Settings!M$5)))</f>
        <v>18328</v>
      </c>
      <c r="AC189" s="18">
        <f>Settings!M$6+('10 Turn Avg Turnout'!$B189*(Settings!M$7+('10 Turn Avg Turnout'!$B189*Settings!M$8)))</f>
        <v>1872.8000000000002</v>
      </c>
      <c r="AD189" s="18">
        <f>Settings!N$3+('10 Turn Avg Turnout'!$B189*(Settings!N$4+('10 Turn Avg Turnout'!$B189*Settings!N$5)))</f>
        <v>18328</v>
      </c>
      <c r="AE189" s="18">
        <f>Settings!N$6+('10 Turn Avg Turnout'!$B189*(Settings!N$7+('10 Turn Avg Turnout'!$B189*Settings!N$8)))</f>
        <v>182330</v>
      </c>
      <c r="AF189" s="4"/>
    </row>
    <row r="190" spans="1:32" x14ac:dyDescent="0.25">
      <c r="A190" s="4"/>
      <c r="B190" s="8">
        <v>187</v>
      </c>
      <c r="C190" s="18">
        <f>AVERAGE(MAX(D189*(Settings!$C$15/Settings!$C$14),Settings!$C$16),C189,C188,C187,C186,C185,C184,C183,C182,C181)</f>
        <v>0.33558505685899692</v>
      </c>
      <c r="D190" s="18">
        <f t="shared" si="4"/>
        <v>-566.90043255407363</v>
      </c>
      <c r="E190" s="18">
        <f>G190*C190</f>
        <v>68813.88043255407</v>
      </c>
      <c r="F190" s="18">
        <f t="shared" si="5"/>
        <v>68246.98</v>
      </c>
      <c r="G190" s="18">
        <f t="shared" si="5"/>
        <v>205056.45</v>
      </c>
      <c r="H190" s="20">
        <f>Settings!C$3+('10 Turn Avg Turnout'!$B190*(Settings!C$4+('10 Turn Avg Turnout'!$B190*Settings!C$5)))</f>
        <v>468.39000000000004</v>
      </c>
      <c r="I190" s="18">
        <f>Settings!C$6+('10 Turn Avg Turnout'!$B190*(Settings!C$7+('10 Turn Avg Turnout'!$B190*Settings!C$8)))</f>
        <v>50</v>
      </c>
      <c r="J190" s="18">
        <f>Settings!D$3+('10 Turn Avg Turnout'!$B190*(Settings!D$4+('10 Turn Avg Turnout'!$B190*Settings!D$5)))</f>
        <v>468.39000000000004</v>
      </c>
      <c r="K190" s="18">
        <f>Settings!D$6+('10 Turn Avg Turnout'!$B190*(Settings!D$7+('10 Turn Avg Turnout'!$B190*Settings!D$8)))</f>
        <v>418.39000000000004</v>
      </c>
      <c r="L190" s="18">
        <f>Settings!E$3+('10 Turn Avg Turnout'!$B190*(Settings!E$4+('10 Turn Avg Turnout'!$B190*Settings!E$5)))</f>
        <v>1941.95</v>
      </c>
      <c r="M190" s="18">
        <f>Settings!E$6+('10 Turn Avg Turnout'!$B190*(Settings!E$7+('10 Turn Avg Turnout'!$B190*Settings!E$8)))</f>
        <v>50</v>
      </c>
      <c r="N190" s="18">
        <f>Settings!F$3+('10 Turn Avg Turnout'!$B190*(Settings!F$4+('10 Turn Avg Turnout'!$B190*Settings!F$5)))</f>
        <v>1941.95</v>
      </c>
      <c r="O190" s="18">
        <f>Settings!F$6+('10 Turn Avg Turnout'!$B190*(Settings!F$7+('10 Turn Avg Turnout'!$B190*Settings!F$8)))</f>
        <v>418.39000000000004</v>
      </c>
      <c r="P190" s="18">
        <f>Settings!G$3+('10 Turn Avg Turnout'!$B190*(Settings!G$4+('10 Turn Avg Turnout'!$B190*Settings!G$5)))</f>
        <v>1941.95</v>
      </c>
      <c r="Q190" s="18">
        <f>Settings!G$6+('10 Turn Avg Turnout'!$B190*(Settings!G$7+('10 Turn Avg Turnout'!$B190*Settings!G$8)))</f>
        <v>786.78000000000009</v>
      </c>
      <c r="R190" s="18">
        <f>Settings!H$3+('10 Turn Avg Turnout'!$B190*(Settings!H$4+('10 Turn Avg Turnout'!$B190*Settings!H$5)))</f>
        <v>1941.95</v>
      </c>
      <c r="S190" s="18">
        <f>Settings!H$6+('10 Turn Avg Turnout'!$B190*(Settings!H$7+('10 Turn Avg Turnout'!$B190*Settings!H$8)))</f>
        <v>1891.95</v>
      </c>
      <c r="T190" s="18">
        <f>Settings!I$3+('10 Turn Avg Turnout'!$B190*(Settings!I$4+('10 Turn Avg Turnout'!$B190*Settings!I$5)))</f>
        <v>3783.9</v>
      </c>
      <c r="U190" s="18">
        <f>Settings!I$6+('10 Turn Avg Turnout'!$B190*(Settings!I$7+('10 Turn Avg Turnout'!$B190*Settings!I$8)))</f>
        <v>418.39000000000004</v>
      </c>
      <c r="V190" s="18">
        <f>Settings!J$3+('10 Turn Avg Turnout'!$B190*(Settings!J$4+('10 Turn Avg Turnout'!$B190*Settings!J$5)))</f>
        <v>3783.9</v>
      </c>
      <c r="W190" s="18">
        <f>Settings!J$6+('10 Turn Avg Turnout'!$B190*(Settings!J$7+('10 Turn Avg Turnout'!$B190*Settings!J$8)))</f>
        <v>1891.95</v>
      </c>
      <c r="X190" s="18">
        <f>Settings!K$3+('10 Turn Avg Turnout'!$B190*(Settings!K$4+('10 Turn Avg Turnout'!$B190*Settings!K$5)))</f>
        <v>3783.9</v>
      </c>
      <c r="Y190" s="18">
        <f>Settings!K$6+('10 Turn Avg Turnout'!$B190*(Settings!K$7+('10 Turn Avg Turnout'!$B190*Settings!K$8)))</f>
        <v>3733.9</v>
      </c>
      <c r="Z190" s="18">
        <f>Settings!L$3+('10 Turn Avg Turnout'!$B190*(Settings!L$4+('10 Turn Avg Turnout'!$B190*Settings!L$5)))</f>
        <v>11151.7</v>
      </c>
      <c r="AA190" s="18">
        <f>Settings!L$6+('10 Turn Avg Turnout'!$B190*(Settings!L$7+('10 Turn Avg Turnout'!$B190*Settings!L$8)))</f>
        <v>9259.75</v>
      </c>
      <c r="AB190" s="18">
        <f>Settings!M$3+('10 Turn Avg Turnout'!$B190*(Settings!M$4+('10 Turn Avg Turnout'!$B190*Settings!M$5)))</f>
        <v>18519.5</v>
      </c>
      <c r="AC190" s="18">
        <f>Settings!M$6+('10 Turn Avg Turnout'!$B190*(Settings!M$7+('10 Turn Avg Turnout'!$B190*Settings!M$8)))</f>
        <v>1891.95</v>
      </c>
      <c r="AD190" s="18">
        <f>Settings!N$3+('10 Turn Avg Turnout'!$B190*(Settings!N$4+('10 Turn Avg Turnout'!$B190*Settings!N$5)))</f>
        <v>18519.5</v>
      </c>
      <c r="AE190" s="18">
        <f>Settings!N$6+('10 Turn Avg Turnout'!$B190*(Settings!N$7+('10 Turn Avg Turnout'!$B190*Settings!N$8)))</f>
        <v>184245</v>
      </c>
      <c r="AF190" s="4"/>
    </row>
    <row r="191" spans="1:32" x14ac:dyDescent="0.25">
      <c r="A191" s="4"/>
      <c r="B191" s="8">
        <v>188</v>
      </c>
      <c r="C191" s="18">
        <f>AVERAGE(MAX(D190*(Settings!$C$15/Settings!$C$14),Settings!$C$16),C190,C189,C188,C187,C186,C185,C184,C183,C182)</f>
        <v>0.32079437689516704</v>
      </c>
      <c r="D191" s="18">
        <f t="shared" si="4"/>
        <v>2481.2665090842638</v>
      </c>
      <c r="E191" s="18">
        <f>G191*C191</f>
        <v>66466.413490915729</v>
      </c>
      <c r="F191" s="18">
        <f t="shared" si="5"/>
        <v>68947.679999999993</v>
      </c>
      <c r="G191" s="18">
        <f t="shared" si="5"/>
        <v>207193.2</v>
      </c>
      <c r="H191" s="20">
        <f>Settings!C$3+('10 Turn Avg Turnout'!$B191*(Settings!C$4+('10 Turn Avg Turnout'!$B191*Settings!C$5)))</f>
        <v>472.24000000000007</v>
      </c>
      <c r="I191" s="18">
        <f>Settings!C$6+('10 Turn Avg Turnout'!$B191*(Settings!C$7+('10 Turn Avg Turnout'!$B191*Settings!C$8)))</f>
        <v>50</v>
      </c>
      <c r="J191" s="18">
        <f>Settings!D$3+('10 Turn Avg Turnout'!$B191*(Settings!D$4+('10 Turn Avg Turnout'!$B191*Settings!D$5)))</f>
        <v>472.24000000000007</v>
      </c>
      <c r="K191" s="18">
        <f>Settings!D$6+('10 Turn Avg Turnout'!$B191*(Settings!D$7+('10 Turn Avg Turnout'!$B191*Settings!D$8)))</f>
        <v>422.24000000000007</v>
      </c>
      <c r="L191" s="18">
        <f>Settings!E$3+('10 Turn Avg Turnout'!$B191*(Settings!E$4+('10 Turn Avg Turnout'!$B191*Settings!E$5)))</f>
        <v>1961.2</v>
      </c>
      <c r="M191" s="18">
        <f>Settings!E$6+('10 Turn Avg Turnout'!$B191*(Settings!E$7+('10 Turn Avg Turnout'!$B191*Settings!E$8)))</f>
        <v>50</v>
      </c>
      <c r="N191" s="18">
        <f>Settings!F$3+('10 Turn Avg Turnout'!$B191*(Settings!F$4+('10 Turn Avg Turnout'!$B191*Settings!F$5)))</f>
        <v>1961.2</v>
      </c>
      <c r="O191" s="18">
        <f>Settings!F$6+('10 Turn Avg Turnout'!$B191*(Settings!F$7+('10 Turn Avg Turnout'!$B191*Settings!F$8)))</f>
        <v>422.24000000000007</v>
      </c>
      <c r="P191" s="18">
        <f>Settings!G$3+('10 Turn Avg Turnout'!$B191*(Settings!G$4+('10 Turn Avg Turnout'!$B191*Settings!G$5)))</f>
        <v>1961.2</v>
      </c>
      <c r="Q191" s="18">
        <f>Settings!G$6+('10 Turn Avg Turnout'!$B191*(Settings!G$7+('10 Turn Avg Turnout'!$B191*Settings!G$8)))</f>
        <v>794.48000000000013</v>
      </c>
      <c r="R191" s="18">
        <f>Settings!H$3+('10 Turn Avg Turnout'!$B191*(Settings!H$4+('10 Turn Avg Turnout'!$B191*Settings!H$5)))</f>
        <v>1961.2</v>
      </c>
      <c r="S191" s="18">
        <f>Settings!H$6+('10 Turn Avg Turnout'!$B191*(Settings!H$7+('10 Turn Avg Turnout'!$B191*Settings!H$8)))</f>
        <v>1911.2</v>
      </c>
      <c r="T191" s="18">
        <f>Settings!I$3+('10 Turn Avg Turnout'!$B191*(Settings!I$4+('10 Turn Avg Turnout'!$B191*Settings!I$5)))</f>
        <v>3822.4</v>
      </c>
      <c r="U191" s="18">
        <f>Settings!I$6+('10 Turn Avg Turnout'!$B191*(Settings!I$7+('10 Turn Avg Turnout'!$B191*Settings!I$8)))</f>
        <v>422.24000000000007</v>
      </c>
      <c r="V191" s="18">
        <f>Settings!J$3+('10 Turn Avg Turnout'!$B191*(Settings!J$4+('10 Turn Avg Turnout'!$B191*Settings!J$5)))</f>
        <v>3822.4</v>
      </c>
      <c r="W191" s="18">
        <f>Settings!J$6+('10 Turn Avg Turnout'!$B191*(Settings!J$7+('10 Turn Avg Turnout'!$B191*Settings!J$8)))</f>
        <v>1911.2</v>
      </c>
      <c r="X191" s="18">
        <f>Settings!K$3+('10 Turn Avg Turnout'!$B191*(Settings!K$4+('10 Turn Avg Turnout'!$B191*Settings!K$5)))</f>
        <v>3822.4</v>
      </c>
      <c r="Y191" s="18">
        <f>Settings!K$6+('10 Turn Avg Turnout'!$B191*(Settings!K$7+('10 Turn Avg Turnout'!$B191*Settings!K$8)))</f>
        <v>3772.4</v>
      </c>
      <c r="Z191" s="18">
        <f>Settings!L$3+('10 Turn Avg Turnout'!$B191*(Settings!L$4+('10 Turn Avg Turnout'!$B191*Settings!L$5)))</f>
        <v>11267.199999999999</v>
      </c>
      <c r="AA191" s="18">
        <f>Settings!L$6+('10 Turn Avg Turnout'!$B191*(Settings!L$7+('10 Turn Avg Turnout'!$B191*Settings!L$8)))</f>
        <v>9356</v>
      </c>
      <c r="AB191" s="18">
        <f>Settings!M$3+('10 Turn Avg Turnout'!$B191*(Settings!M$4+('10 Turn Avg Turnout'!$B191*Settings!M$5)))</f>
        <v>18712</v>
      </c>
      <c r="AC191" s="18">
        <f>Settings!M$6+('10 Turn Avg Turnout'!$B191*(Settings!M$7+('10 Turn Avg Turnout'!$B191*Settings!M$8)))</f>
        <v>1911.2</v>
      </c>
      <c r="AD191" s="18">
        <f>Settings!N$3+('10 Turn Avg Turnout'!$B191*(Settings!N$4+('10 Turn Avg Turnout'!$B191*Settings!N$5)))</f>
        <v>18712</v>
      </c>
      <c r="AE191" s="18">
        <f>Settings!N$6+('10 Turn Avg Turnout'!$B191*(Settings!N$7+('10 Turn Avg Turnout'!$B191*Settings!N$8)))</f>
        <v>186170</v>
      </c>
      <c r="AF191" s="4"/>
    </row>
    <row r="192" spans="1:32" x14ac:dyDescent="0.25">
      <c r="A192" s="4"/>
      <c r="B192" s="8">
        <v>189</v>
      </c>
      <c r="C192" s="18">
        <f>AVERAGE(MAX(D191*(Settings!$C$15/Settings!$C$14),Settings!$C$16),C191,C190,C189,C188,C187,C186,C185,C184,C183)</f>
        <v>0.3357364988433173</v>
      </c>
      <c r="D192" s="18">
        <f t="shared" si="4"/>
        <v>-631.4111911838263</v>
      </c>
      <c r="E192" s="18">
        <f>G192*C192</f>
        <v>70283.43119118383</v>
      </c>
      <c r="F192" s="18">
        <f t="shared" si="5"/>
        <v>69652.02</v>
      </c>
      <c r="G192" s="18">
        <f t="shared" si="5"/>
        <v>209341.05</v>
      </c>
      <c r="H192" s="20">
        <f>Settings!C$3+('10 Turn Avg Turnout'!$B192*(Settings!C$4+('10 Turn Avg Turnout'!$B192*Settings!C$5)))</f>
        <v>476.11</v>
      </c>
      <c r="I192" s="18">
        <f>Settings!C$6+('10 Turn Avg Turnout'!$B192*(Settings!C$7+('10 Turn Avg Turnout'!$B192*Settings!C$8)))</f>
        <v>50</v>
      </c>
      <c r="J192" s="18">
        <f>Settings!D$3+('10 Turn Avg Turnout'!$B192*(Settings!D$4+('10 Turn Avg Turnout'!$B192*Settings!D$5)))</f>
        <v>476.11</v>
      </c>
      <c r="K192" s="18">
        <f>Settings!D$6+('10 Turn Avg Turnout'!$B192*(Settings!D$7+('10 Turn Avg Turnout'!$B192*Settings!D$8)))</f>
        <v>426.11</v>
      </c>
      <c r="L192" s="18">
        <f>Settings!E$3+('10 Turn Avg Turnout'!$B192*(Settings!E$4+('10 Turn Avg Turnout'!$B192*Settings!E$5)))</f>
        <v>1980.5500000000002</v>
      </c>
      <c r="M192" s="18">
        <f>Settings!E$6+('10 Turn Avg Turnout'!$B192*(Settings!E$7+('10 Turn Avg Turnout'!$B192*Settings!E$8)))</f>
        <v>50</v>
      </c>
      <c r="N192" s="18">
        <f>Settings!F$3+('10 Turn Avg Turnout'!$B192*(Settings!F$4+('10 Turn Avg Turnout'!$B192*Settings!F$5)))</f>
        <v>1980.5500000000002</v>
      </c>
      <c r="O192" s="18">
        <f>Settings!F$6+('10 Turn Avg Turnout'!$B192*(Settings!F$7+('10 Turn Avg Turnout'!$B192*Settings!F$8)))</f>
        <v>426.11</v>
      </c>
      <c r="P192" s="18">
        <f>Settings!G$3+('10 Turn Avg Turnout'!$B192*(Settings!G$4+('10 Turn Avg Turnout'!$B192*Settings!G$5)))</f>
        <v>1980.5500000000002</v>
      </c>
      <c r="Q192" s="18">
        <f>Settings!G$6+('10 Turn Avg Turnout'!$B192*(Settings!G$7+('10 Turn Avg Turnout'!$B192*Settings!G$8)))</f>
        <v>802.22</v>
      </c>
      <c r="R192" s="18">
        <f>Settings!H$3+('10 Turn Avg Turnout'!$B192*(Settings!H$4+('10 Turn Avg Turnout'!$B192*Settings!H$5)))</f>
        <v>1980.5500000000002</v>
      </c>
      <c r="S192" s="18">
        <f>Settings!H$6+('10 Turn Avg Turnout'!$B192*(Settings!H$7+('10 Turn Avg Turnout'!$B192*Settings!H$8)))</f>
        <v>1930.5500000000002</v>
      </c>
      <c r="T192" s="18">
        <f>Settings!I$3+('10 Turn Avg Turnout'!$B192*(Settings!I$4+('10 Turn Avg Turnout'!$B192*Settings!I$5)))</f>
        <v>3861.1000000000004</v>
      </c>
      <c r="U192" s="18">
        <f>Settings!I$6+('10 Turn Avg Turnout'!$B192*(Settings!I$7+('10 Turn Avg Turnout'!$B192*Settings!I$8)))</f>
        <v>426.11</v>
      </c>
      <c r="V192" s="18">
        <f>Settings!J$3+('10 Turn Avg Turnout'!$B192*(Settings!J$4+('10 Turn Avg Turnout'!$B192*Settings!J$5)))</f>
        <v>3861.1000000000004</v>
      </c>
      <c r="W192" s="18">
        <f>Settings!J$6+('10 Turn Avg Turnout'!$B192*(Settings!J$7+('10 Turn Avg Turnout'!$B192*Settings!J$8)))</f>
        <v>1930.5500000000002</v>
      </c>
      <c r="X192" s="18">
        <f>Settings!K$3+('10 Turn Avg Turnout'!$B192*(Settings!K$4+('10 Turn Avg Turnout'!$B192*Settings!K$5)))</f>
        <v>3861.1000000000004</v>
      </c>
      <c r="Y192" s="18">
        <f>Settings!K$6+('10 Turn Avg Turnout'!$B192*(Settings!K$7+('10 Turn Avg Turnout'!$B192*Settings!K$8)))</f>
        <v>3811.1000000000004</v>
      </c>
      <c r="Z192" s="18">
        <f>Settings!L$3+('10 Turn Avg Turnout'!$B192*(Settings!L$4+('10 Turn Avg Turnout'!$B192*Settings!L$5)))</f>
        <v>11383.3</v>
      </c>
      <c r="AA192" s="18">
        <f>Settings!L$6+('10 Turn Avg Turnout'!$B192*(Settings!L$7+('10 Turn Avg Turnout'!$B192*Settings!L$8)))</f>
        <v>9452.75</v>
      </c>
      <c r="AB192" s="18">
        <f>Settings!M$3+('10 Turn Avg Turnout'!$B192*(Settings!M$4+('10 Turn Avg Turnout'!$B192*Settings!M$5)))</f>
        <v>18905.5</v>
      </c>
      <c r="AC192" s="18">
        <f>Settings!M$6+('10 Turn Avg Turnout'!$B192*(Settings!M$7+('10 Turn Avg Turnout'!$B192*Settings!M$8)))</f>
        <v>1930.5500000000002</v>
      </c>
      <c r="AD192" s="18">
        <f>Settings!N$3+('10 Turn Avg Turnout'!$B192*(Settings!N$4+('10 Turn Avg Turnout'!$B192*Settings!N$5)))</f>
        <v>18905.5</v>
      </c>
      <c r="AE192" s="18">
        <f>Settings!N$6+('10 Turn Avg Turnout'!$B192*(Settings!N$7+('10 Turn Avg Turnout'!$B192*Settings!N$8)))</f>
        <v>188105</v>
      </c>
      <c r="AF192" s="4"/>
    </row>
    <row r="193" spans="1:32" x14ac:dyDescent="0.25">
      <c r="A193" s="4"/>
      <c r="B193" s="8">
        <v>190</v>
      </c>
      <c r="C193" s="18">
        <f>AVERAGE(MAX(D192*(Settings!$C$15/Settings!$C$14),Settings!$C$16),C192,C191,C190,C189,C188,C187,C186,C185,C184)</f>
        <v>0.3209380043220339</v>
      </c>
      <c r="D193" s="18">
        <f t="shared" si="4"/>
        <v>2481.6120858898357</v>
      </c>
      <c r="E193" s="18">
        <f>G193*C193</f>
        <v>67878.387914110164</v>
      </c>
      <c r="F193" s="18">
        <f t="shared" si="5"/>
        <v>70360</v>
      </c>
      <c r="G193" s="18">
        <f t="shared" si="5"/>
        <v>211500</v>
      </c>
      <c r="H193" s="20">
        <f>Settings!C$3+('10 Turn Avg Turnout'!$B193*(Settings!C$4+('10 Turn Avg Turnout'!$B193*Settings!C$5)))</f>
        <v>480</v>
      </c>
      <c r="I193" s="18">
        <f>Settings!C$6+('10 Turn Avg Turnout'!$B193*(Settings!C$7+('10 Turn Avg Turnout'!$B193*Settings!C$8)))</f>
        <v>50</v>
      </c>
      <c r="J193" s="18">
        <f>Settings!D$3+('10 Turn Avg Turnout'!$B193*(Settings!D$4+('10 Turn Avg Turnout'!$B193*Settings!D$5)))</f>
        <v>480</v>
      </c>
      <c r="K193" s="18">
        <f>Settings!D$6+('10 Turn Avg Turnout'!$B193*(Settings!D$7+('10 Turn Avg Turnout'!$B193*Settings!D$8)))</f>
        <v>430</v>
      </c>
      <c r="L193" s="18">
        <f>Settings!E$3+('10 Turn Avg Turnout'!$B193*(Settings!E$4+('10 Turn Avg Turnout'!$B193*Settings!E$5)))</f>
        <v>2000</v>
      </c>
      <c r="M193" s="18">
        <f>Settings!E$6+('10 Turn Avg Turnout'!$B193*(Settings!E$7+('10 Turn Avg Turnout'!$B193*Settings!E$8)))</f>
        <v>50</v>
      </c>
      <c r="N193" s="18">
        <f>Settings!F$3+('10 Turn Avg Turnout'!$B193*(Settings!F$4+('10 Turn Avg Turnout'!$B193*Settings!F$5)))</f>
        <v>2000</v>
      </c>
      <c r="O193" s="18">
        <f>Settings!F$6+('10 Turn Avg Turnout'!$B193*(Settings!F$7+('10 Turn Avg Turnout'!$B193*Settings!F$8)))</f>
        <v>430</v>
      </c>
      <c r="P193" s="18">
        <f>Settings!G$3+('10 Turn Avg Turnout'!$B193*(Settings!G$4+('10 Turn Avg Turnout'!$B193*Settings!G$5)))</f>
        <v>2000</v>
      </c>
      <c r="Q193" s="18">
        <f>Settings!G$6+('10 Turn Avg Turnout'!$B193*(Settings!G$7+('10 Turn Avg Turnout'!$B193*Settings!G$8)))</f>
        <v>810</v>
      </c>
      <c r="R193" s="18">
        <f>Settings!H$3+('10 Turn Avg Turnout'!$B193*(Settings!H$4+('10 Turn Avg Turnout'!$B193*Settings!H$5)))</f>
        <v>2000</v>
      </c>
      <c r="S193" s="18">
        <f>Settings!H$6+('10 Turn Avg Turnout'!$B193*(Settings!H$7+('10 Turn Avg Turnout'!$B193*Settings!H$8)))</f>
        <v>1950</v>
      </c>
      <c r="T193" s="18">
        <f>Settings!I$3+('10 Turn Avg Turnout'!$B193*(Settings!I$4+('10 Turn Avg Turnout'!$B193*Settings!I$5)))</f>
        <v>3900</v>
      </c>
      <c r="U193" s="18">
        <f>Settings!I$6+('10 Turn Avg Turnout'!$B193*(Settings!I$7+('10 Turn Avg Turnout'!$B193*Settings!I$8)))</f>
        <v>430</v>
      </c>
      <c r="V193" s="18">
        <f>Settings!J$3+('10 Turn Avg Turnout'!$B193*(Settings!J$4+('10 Turn Avg Turnout'!$B193*Settings!J$5)))</f>
        <v>3900</v>
      </c>
      <c r="W193" s="18">
        <f>Settings!J$6+('10 Turn Avg Turnout'!$B193*(Settings!J$7+('10 Turn Avg Turnout'!$B193*Settings!J$8)))</f>
        <v>1950</v>
      </c>
      <c r="X193" s="18">
        <f>Settings!K$3+('10 Turn Avg Turnout'!$B193*(Settings!K$4+('10 Turn Avg Turnout'!$B193*Settings!K$5)))</f>
        <v>3900</v>
      </c>
      <c r="Y193" s="18">
        <f>Settings!K$6+('10 Turn Avg Turnout'!$B193*(Settings!K$7+('10 Turn Avg Turnout'!$B193*Settings!K$8)))</f>
        <v>3850</v>
      </c>
      <c r="Z193" s="18">
        <f>Settings!L$3+('10 Turn Avg Turnout'!$B193*(Settings!L$4+('10 Turn Avg Turnout'!$B193*Settings!L$5)))</f>
        <v>11500</v>
      </c>
      <c r="AA193" s="18">
        <f>Settings!L$6+('10 Turn Avg Turnout'!$B193*(Settings!L$7+('10 Turn Avg Turnout'!$B193*Settings!L$8)))</f>
        <v>9550</v>
      </c>
      <c r="AB193" s="18">
        <f>Settings!M$3+('10 Turn Avg Turnout'!$B193*(Settings!M$4+('10 Turn Avg Turnout'!$B193*Settings!M$5)))</f>
        <v>19100</v>
      </c>
      <c r="AC193" s="18">
        <f>Settings!M$6+('10 Turn Avg Turnout'!$B193*(Settings!M$7+('10 Turn Avg Turnout'!$B193*Settings!M$8)))</f>
        <v>1950</v>
      </c>
      <c r="AD193" s="18">
        <f>Settings!N$3+('10 Turn Avg Turnout'!$B193*(Settings!N$4+('10 Turn Avg Turnout'!$B193*Settings!N$5)))</f>
        <v>19100</v>
      </c>
      <c r="AE193" s="18">
        <f>Settings!N$6+('10 Turn Avg Turnout'!$B193*(Settings!N$7+('10 Turn Avg Turnout'!$B193*Settings!N$8)))</f>
        <v>190050</v>
      </c>
      <c r="AF193" s="4"/>
    </row>
    <row r="194" spans="1:32" x14ac:dyDescent="0.25">
      <c r="A194" s="4"/>
      <c r="B194" s="8">
        <v>191</v>
      </c>
      <c r="C194" s="18">
        <f>AVERAGE(MAX(D193*(Settings!$C$15/Settings!$C$14),Settings!$C$16),C193,C192,C191,C190,C189,C188,C187,C186,C185)</f>
        <v>0.33588261935266023</v>
      </c>
      <c r="D194" s="18">
        <f t="shared" si="4"/>
        <v>-696.43607121387322</v>
      </c>
      <c r="E194" s="18">
        <f>G194*C194</f>
        <v>71768.056071213869</v>
      </c>
      <c r="F194" s="18">
        <f t="shared" si="5"/>
        <v>71071.62</v>
      </c>
      <c r="G194" s="18">
        <f t="shared" si="5"/>
        <v>213670.05</v>
      </c>
      <c r="H194" s="20">
        <f>Settings!C$3+('10 Turn Avg Turnout'!$B194*(Settings!C$4+('10 Turn Avg Turnout'!$B194*Settings!C$5)))</f>
        <v>483.91</v>
      </c>
      <c r="I194" s="18">
        <f>Settings!C$6+('10 Turn Avg Turnout'!$B194*(Settings!C$7+('10 Turn Avg Turnout'!$B194*Settings!C$8)))</f>
        <v>50</v>
      </c>
      <c r="J194" s="18">
        <f>Settings!D$3+('10 Turn Avg Turnout'!$B194*(Settings!D$4+('10 Turn Avg Turnout'!$B194*Settings!D$5)))</f>
        <v>483.91</v>
      </c>
      <c r="K194" s="18">
        <f>Settings!D$6+('10 Turn Avg Turnout'!$B194*(Settings!D$7+('10 Turn Avg Turnout'!$B194*Settings!D$8)))</f>
        <v>433.91</v>
      </c>
      <c r="L194" s="18">
        <f>Settings!E$3+('10 Turn Avg Turnout'!$B194*(Settings!E$4+('10 Turn Avg Turnout'!$B194*Settings!E$5)))</f>
        <v>2019.5500000000002</v>
      </c>
      <c r="M194" s="18">
        <f>Settings!E$6+('10 Turn Avg Turnout'!$B194*(Settings!E$7+('10 Turn Avg Turnout'!$B194*Settings!E$8)))</f>
        <v>50</v>
      </c>
      <c r="N194" s="18">
        <f>Settings!F$3+('10 Turn Avg Turnout'!$B194*(Settings!F$4+('10 Turn Avg Turnout'!$B194*Settings!F$5)))</f>
        <v>2019.5500000000002</v>
      </c>
      <c r="O194" s="18">
        <f>Settings!F$6+('10 Turn Avg Turnout'!$B194*(Settings!F$7+('10 Turn Avg Turnout'!$B194*Settings!F$8)))</f>
        <v>433.91</v>
      </c>
      <c r="P194" s="18">
        <f>Settings!G$3+('10 Turn Avg Turnout'!$B194*(Settings!G$4+('10 Turn Avg Turnout'!$B194*Settings!G$5)))</f>
        <v>2019.5500000000002</v>
      </c>
      <c r="Q194" s="18">
        <f>Settings!G$6+('10 Turn Avg Turnout'!$B194*(Settings!G$7+('10 Turn Avg Turnout'!$B194*Settings!G$8)))</f>
        <v>817.82</v>
      </c>
      <c r="R194" s="18">
        <f>Settings!H$3+('10 Turn Avg Turnout'!$B194*(Settings!H$4+('10 Turn Avg Turnout'!$B194*Settings!H$5)))</f>
        <v>2019.5500000000002</v>
      </c>
      <c r="S194" s="18">
        <f>Settings!H$6+('10 Turn Avg Turnout'!$B194*(Settings!H$7+('10 Turn Avg Turnout'!$B194*Settings!H$8)))</f>
        <v>1969.5500000000002</v>
      </c>
      <c r="T194" s="18">
        <f>Settings!I$3+('10 Turn Avg Turnout'!$B194*(Settings!I$4+('10 Turn Avg Turnout'!$B194*Settings!I$5)))</f>
        <v>3939.1000000000004</v>
      </c>
      <c r="U194" s="18">
        <f>Settings!I$6+('10 Turn Avg Turnout'!$B194*(Settings!I$7+('10 Turn Avg Turnout'!$B194*Settings!I$8)))</f>
        <v>433.91</v>
      </c>
      <c r="V194" s="18">
        <f>Settings!J$3+('10 Turn Avg Turnout'!$B194*(Settings!J$4+('10 Turn Avg Turnout'!$B194*Settings!J$5)))</f>
        <v>3939.1000000000004</v>
      </c>
      <c r="W194" s="18">
        <f>Settings!J$6+('10 Turn Avg Turnout'!$B194*(Settings!J$7+('10 Turn Avg Turnout'!$B194*Settings!J$8)))</f>
        <v>1969.5500000000002</v>
      </c>
      <c r="X194" s="18">
        <f>Settings!K$3+('10 Turn Avg Turnout'!$B194*(Settings!K$4+('10 Turn Avg Turnout'!$B194*Settings!K$5)))</f>
        <v>3939.1000000000004</v>
      </c>
      <c r="Y194" s="18">
        <f>Settings!K$6+('10 Turn Avg Turnout'!$B194*(Settings!K$7+('10 Turn Avg Turnout'!$B194*Settings!K$8)))</f>
        <v>3889.1000000000004</v>
      </c>
      <c r="Z194" s="18">
        <f>Settings!L$3+('10 Turn Avg Turnout'!$B194*(Settings!L$4+('10 Turn Avg Turnout'!$B194*Settings!L$5)))</f>
        <v>11617.3</v>
      </c>
      <c r="AA194" s="18">
        <f>Settings!L$6+('10 Turn Avg Turnout'!$B194*(Settings!L$7+('10 Turn Avg Turnout'!$B194*Settings!L$8)))</f>
        <v>9647.75</v>
      </c>
      <c r="AB194" s="18">
        <f>Settings!M$3+('10 Turn Avg Turnout'!$B194*(Settings!M$4+('10 Turn Avg Turnout'!$B194*Settings!M$5)))</f>
        <v>19295.5</v>
      </c>
      <c r="AC194" s="18">
        <f>Settings!M$6+('10 Turn Avg Turnout'!$B194*(Settings!M$7+('10 Turn Avg Turnout'!$B194*Settings!M$8)))</f>
        <v>1969.5500000000002</v>
      </c>
      <c r="AD194" s="18">
        <f>Settings!N$3+('10 Turn Avg Turnout'!$B194*(Settings!N$4+('10 Turn Avg Turnout'!$B194*Settings!N$5)))</f>
        <v>19295.5</v>
      </c>
      <c r="AE194" s="18">
        <f>Settings!N$6+('10 Turn Avg Turnout'!$B194*(Settings!N$7+('10 Turn Avg Turnout'!$B194*Settings!N$8)))</f>
        <v>192005</v>
      </c>
      <c r="AF194" s="4"/>
    </row>
    <row r="195" spans="1:32" x14ac:dyDescent="0.25">
      <c r="A195" s="4"/>
      <c r="B195" s="8">
        <v>192</v>
      </c>
      <c r="C195" s="18">
        <f>AVERAGE(MAX(D194*(Settings!$C$15/Settings!$C$14),Settings!$C$16),C194,C193,C192,C191,C190,C189,C188,C187,C186)</f>
        <v>0.32107689617239837</v>
      </c>
      <c r="D195" s="18">
        <f t="shared" si="4"/>
        <v>2482.0466689124005</v>
      </c>
      <c r="E195" s="18">
        <f>G195*C195</f>
        <v>69304.833331087604</v>
      </c>
      <c r="F195" s="18">
        <f t="shared" si="5"/>
        <v>71786.880000000005</v>
      </c>
      <c r="G195" s="18">
        <f t="shared" si="5"/>
        <v>215851.2</v>
      </c>
      <c r="H195" s="20">
        <f>Settings!C$3+('10 Turn Avg Turnout'!$B195*(Settings!C$4+('10 Turn Avg Turnout'!$B195*Settings!C$5)))</f>
        <v>487.84000000000003</v>
      </c>
      <c r="I195" s="18">
        <f>Settings!C$6+('10 Turn Avg Turnout'!$B195*(Settings!C$7+('10 Turn Avg Turnout'!$B195*Settings!C$8)))</f>
        <v>50</v>
      </c>
      <c r="J195" s="18">
        <f>Settings!D$3+('10 Turn Avg Turnout'!$B195*(Settings!D$4+('10 Turn Avg Turnout'!$B195*Settings!D$5)))</f>
        <v>487.84000000000003</v>
      </c>
      <c r="K195" s="18">
        <f>Settings!D$6+('10 Turn Avg Turnout'!$B195*(Settings!D$7+('10 Turn Avg Turnout'!$B195*Settings!D$8)))</f>
        <v>437.84000000000003</v>
      </c>
      <c r="L195" s="18">
        <f>Settings!E$3+('10 Turn Avg Turnout'!$B195*(Settings!E$4+('10 Turn Avg Turnout'!$B195*Settings!E$5)))</f>
        <v>2039.2000000000003</v>
      </c>
      <c r="M195" s="18">
        <f>Settings!E$6+('10 Turn Avg Turnout'!$B195*(Settings!E$7+('10 Turn Avg Turnout'!$B195*Settings!E$8)))</f>
        <v>50</v>
      </c>
      <c r="N195" s="18">
        <f>Settings!F$3+('10 Turn Avg Turnout'!$B195*(Settings!F$4+('10 Turn Avg Turnout'!$B195*Settings!F$5)))</f>
        <v>2039.2000000000003</v>
      </c>
      <c r="O195" s="18">
        <f>Settings!F$6+('10 Turn Avg Turnout'!$B195*(Settings!F$7+('10 Turn Avg Turnout'!$B195*Settings!F$8)))</f>
        <v>437.84000000000003</v>
      </c>
      <c r="P195" s="18">
        <f>Settings!G$3+('10 Turn Avg Turnout'!$B195*(Settings!G$4+('10 Turn Avg Turnout'!$B195*Settings!G$5)))</f>
        <v>2039.2000000000003</v>
      </c>
      <c r="Q195" s="18">
        <f>Settings!G$6+('10 Turn Avg Turnout'!$B195*(Settings!G$7+('10 Turn Avg Turnout'!$B195*Settings!G$8)))</f>
        <v>825.68000000000006</v>
      </c>
      <c r="R195" s="18">
        <f>Settings!H$3+('10 Turn Avg Turnout'!$B195*(Settings!H$4+('10 Turn Avg Turnout'!$B195*Settings!H$5)))</f>
        <v>2039.2000000000003</v>
      </c>
      <c r="S195" s="18">
        <f>Settings!H$6+('10 Turn Avg Turnout'!$B195*(Settings!H$7+('10 Turn Avg Turnout'!$B195*Settings!H$8)))</f>
        <v>1989.2000000000003</v>
      </c>
      <c r="T195" s="18">
        <f>Settings!I$3+('10 Turn Avg Turnout'!$B195*(Settings!I$4+('10 Turn Avg Turnout'!$B195*Settings!I$5)))</f>
        <v>3978.4000000000005</v>
      </c>
      <c r="U195" s="18">
        <f>Settings!I$6+('10 Turn Avg Turnout'!$B195*(Settings!I$7+('10 Turn Avg Turnout'!$B195*Settings!I$8)))</f>
        <v>437.84000000000003</v>
      </c>
      <c r="V195" s="18">
        <f>Settings!J$3+('10 Turn Avg Turnout'!$B195*(Settings!J$4+('10 Turn Avg Turnout'!$B195*Settings!J$5)))</f>
        <v>3978.4000000000005</v>
      </c>
      <c r="W195" s="18">
        <f>Settings!J$6+('10 Turn Avg Turnout'!$B195*(Settings!J$7+('10 Turn Avg Turnout'!$B195*Settings!J$8)))</f>
        <v>1989.2000000000003</v>
      </c>
      <c r="X195" s="18">
        <f>Settings!K$3+('10 Turn Avg Turnout'!$B195*(Settings!K$4+('10 Turn Avg Turnout'!$B195*Settings!K$5)))</f>
        <v>3978.4000000000005</v>
      </c>
      <c r="Y195" s="18">
        <f>Settings!K$6+('10 Turn Avg Turnout'!$B195*(Settings!K$7+('10 Turn Avg Turnout'!$B195*Settings!K$8)))</f>
        <v>3928.4000000000005</v>
      </c>
      <c r="Z195" s="18">
        <f>Settings!L$3+('10 Turn Avg Turnout'!$B195*(Settings!L$4+('10 Turn Avg Turnout'!$B195*Settings!L$5)))</f>
        <v>11735.199999999999</v>
      </c>
      <c r="AA195" s="18">
        <f>Settings!L$6+('10 Turn Avg Turnout'!$B195*(Settings!L$7+('10 Turn Avg Turnout'!$B195*Settings!L$8)))</f>
        <v>9746</v>
      </c>
      <c r="AB195" s="18">
        <f>Settings!M$3+('10 Turn Avg Turnout'!$B195*(Settings!M$4+('10 Turn Avg Turnout'!$B195*Settings!M$5)))</f>
        <v>19492</v>
      </c>
      <c r="AC195" s="18">
        <f>Settings!M$6+('10 Turn Avg Turnout'!$B195*(Settings!M$7+('10 Turn Avg Turnout'!$B195*Settings!M$8)))</f>
        <v>1989.2000000000003</v>
      </c>
      <c r="AD195" s="18">
        <f>Settings!N$3+('10 Turn Avg Turnout'!$B195*(Settings!N$4+('10 Turn Avg Turnout'!$B195*Settings!N$5)))</f>
        <v>19492</v>
      </c>
      <c r="AE195" s="18">
        <f>Settings!N$6+('10 Turn Avg Turnout'!$B195*(Settings!N$7+('10 Turn Avg Turnout'!$B195*Settings!N$8)))</f>
        <v>193970</v>
      </c>
      <c r="AF195" s="4"/>
    </row>
    <row r="196" spans="1:32" x14ac:dyDescent="0.25">
      <c r="A196" s="4"/>
      <c r="B196" s="8">
        <v>193</v>
      </c>
      <c r="C196" s="18">
        <f>AVERAGE(MAX(D195*(Settings!$C$15/Settings!$C$14),Settings!$C$16),C195,C194,C193,C192,C191,C190,C189,C188,C187)</f>
        <v>0.33602562924484064</v>
      </c>
      <c r="D196" s="18">
        <f t="shared" si="4"/>
        <v>-762.40748896595323</v>
      </c>
      <c r="E196" s="18">
        <f>G196*C196</f>
        <v>73268.187488965952</v>
      </c>
      <c r="F196" s="18">
        <f t="shared" si="5"/>
        <v>72505.78</v>
      </c>
      <c r="G196" s="18">
        <f t="shared" si="5"/>
        <v>218043.45</v>
      </c>
      <c r="H196" s="20">
        <f>Settings!C$3+('10 Turn Avg Turnout'!$B196*(Settings!C$4+('10 Turn Avg Turnout'!$B196*Settings!C$5)))</f>
        <v>491.78999999999996</v>
      </c>
      <c r="I196" s="18">
        <f>Settings!C$6+('10 Turn Avg Turnout'!$B196*(Settings!C$7+('10 Turn Avg Turnout'!$B196*Settings!C$8)))</f>
        <v>50</v>
      </c>
      <c r="J196" s="18">
        <f>Settings!D$3+('10 Turn Avg Turnout'!$B196*(Settings!D$4+('10 Turn Avg Turnout'!$B196*Settings!D$5)))</f>
        <v>491.78999999999996</v>
      </c>
      <c r="K196" s="18">
        <f>Settings!D$6+('10 Turn Avg Turnout'!$B196*(Settings!D$7+('10 Turn Avg Turnout'!$B196*Settings!D$8)))</f>
        <v>441.78999999999996</v>
      </c>
      <c r="L196" s="18">
        <f>Settings!E$3+('10 Turn Avg Turnout'!$B196*(Settings!E$4+('10 Turn Avg Turnout'!$B196*Settings!E$5)))</f>
        <v>2058.9499999999998</v>
      </c>
      <c r="M196" s="18">
        <f>Settings!E$6+('10 Turn Avg Turnout'!$B196*(Settings!E$7+('10 Turn Avg Turnout'!$B196*Settings!E$8)))</f>
        <v>50</v>
      </c>
      <c r="N196" s="18">
        <f>Settings!F$3+('10 Turn Avg Turnout'!$B196*(Settings!F$4+('10 Turn Avg Turnout'!$B196*Settings!F$5)))</f>
        <v>2058.9499999999998</v>
      </c>
      <c r="O196" s="18">
        <f>Settings!F$6+('10 Turn Avg Turnout'!$B196*(Settings!F$7+('10 Turn Avg Turnout'!$B196*Settings!F$8)))</f>
        <v>441.78999999999996</v>
      </c>
      <c r="P196" s="18">
        <f>Settings!G$3+('10 Turn Avg Turnout'!$B196*(Settings!G$4+('10 Turn Avg Turnout'!$B196*Settings!G$5)))</f>
        <v>2058.9499999999998</v>
      </c>
      <c r="Q196" s="18">
        <f>Settings!G$6+('10 Turn Avg Turnout'!$B196*(Settings!G$7+('10 Turn Avg Turnout'!$B196*Settings!G$8)))</f>
        <v>833.57999999999993</v>
      </c>
      <c r="R196" s="18">
        <f>Settings!H$3+('10 Turn Avg Turnout'!$B196*(Settings!H$4+('10 Turn Avg Turnout'!$B196*Settings!H$5)))</f>
        <v>2058.9499999999998</v>
      </c>
      <c r="S196" s="18">
        <f>Settings!H$6+('10 Turn Avg Turnout'!$B196*(Settings!H$7+('10 Turn Avg Turnout'!$B196*Settings!H$8)))</f>
        <v>2008.95</v>
      </c>
      <c r="T196" s="18">
        <f>Settings!I$3+('10 Turn Avg Turnout'!$B196*(Settings!I$4+('10 Turn Avg Turnout'!$B196*Settings!I$5)))</f>
        <v>4017.9</v>
      </c>
      <c r="U196" s="18">
        <f>Settings!I$6+('10 Turn Avg Turnout'!$B196*(Settings!I$7+('10 Turn Avg Turnout'!$B196*Settings!I$8)))</f>
        <v>441.78999999999996</v>
      </c>
      <c r="V196" s="18">
        <f>Settings!J$3+('10 Turn Avg Turnout'!$B196*(Settings!J$4+('10 Turn Avg Turnout'!$B196*Settings!J$5)))</f>
        <v>4017.9</v>
      </c>
      <c r="W196" s="18">
        <f>Settings!J$6+('10 Turn Avg Turnout'!$B196*(Settings!J$7+('10 Turn Avg Turnout'!$B196*Settings!J$8)))</f>
        <v>2008.95</v>
      </c>
      <c r="X196" s="18">
        <f>Settings!K$3+('10 Turn Avg Turnout'!$B196*(Settings!K$4+('10 Turn Avg Turnout'!$B196*Settings!K$5)))</f>
        <v>4017.9</v>
      </c>
      <c r="Y196" s="18">
        <f>Settings!K$6+('10 Turn Avg Turnout'!$B196*(Settings!K$7+('10 Turn Avg Turnout'!$B196*Settings!K$8)))</f>
        <v>3967.9</v>
      </c>
      <c r="Z196" s="18">
        <f>Settings!L$3+('10 Turn Avg Turnout'!$B196*(Settings!L$4+('10 Turn Avg Turnout'!$B196*Settings!L$5)))</f>
        <v>11853.699999999999</v>
      </c>
      <c r="AA196" s="18">
        <f>Settings!L$6+('10 Turn Avg Turnout'!$B196*(Settings!L$7+('10 Turn Avg Turnout'!$B196*Settings!L$8)))</f>
        <v>9844.75</v>
      </c>
      <c r="AB196" s="18">
        <f>Settings!M$3+('10 Turn Avg Turnout'!$B196*(Settings!M$4+('10 Turn Avg Turnout'!$B196*Settings!M$5)))</f>
        <v>19689.5</v>
      </c>
      <c r="AC196" s="18">
        <f>Settings!M$6+('10 Turn Avg Turnout'!$B196*(Settings!M$7+('10 Turn Avg Turnout'!$B196*Settings!M$8)))</f>
        <v>2008.95</v>
      </c>
      <c r="AD196" s="18">
        <f>Settings!N$3+('10 Turn Avg Turnout'!$B196*(Settings!N$4+('10 Turn Avg Turnout'!$B196*Settings!N$5)))</f>
        <v>19689.5</v>
      </c>
      <c r="AE196" s="18">
        <f>Settings!N$6+('10 Turn Avg Turnout'!$B196*(Settings!N$7+('10 Turn Avg Turnout'!$B196*Settings!N$8)))</f>
        <v>195945</v>
      </c>
      <c r="AF196" s="4"/>
    </row>
    <row r="197" spans="1:32" x14ac:dyDescent="0.25">
      <c r="A197" s="4"/>
      <c r="B197" s="8">
        <v>194</v>
      </c>
      <c r="C197" s="18">
        <f>AVERAGE(MAX(D196*(Settings!$C$15/Settings!$C$14),Settings!$C$16),C196,C195,C194,C193,C192,C191,C190,C189,C188)</f>
        <v>0.32121132148549442</v>
      </c>
      <c r="D197" s="18">
        <f t="shared" ref="D197:D260" si="6">F197-E197</f>
        <v>2482.5543190486205</v>
      </c>
      <c r="E197" s="18">
        <f>G197*C197</f>
        <v>70745.765680951386</v>
      </c>
      <c r="F197" s="18">
        <f t="shared" ref="F197:G260" si="7">SUM(H197,J197,L197,N197,P197,R197,T197,V197,X197,Z197,AB197,AD197)</f>
        <v>73228.320000000007</v>
      </c>
      <c r="G197" s="18">
        <f t="shared" si="7"/>
        <v>220246.8</v>
      </c>
      <c r="H197" s="20">
        <f>Settings!C$3+('10 Turn Avg Turnout'!$B197*(Settings!C$4+('10 Turn Avg Turnout'!$B197*Settings!C$5)))</f>
        <v>495.76</v>
      </c>
      <c r="I197" s="18">
        <f>Settings!C$6+('10 Turn Avg Turnout'!$B197*(Settings!C$7+('10 Turn Avg Turnout'!$B197*Settings!C$8)))</f>
        <v>50</v>
      </c>
      <c r="J197" s="18">
        <f>Settings!D$3+('10 Turn Avg Turnout'!$B197*(Settings!D$4+('10 Turn Avg Turnout'!$B197*Settings!D$5)))</f>
        <v>495.76</v>
      </c>
      <c r="K197" s="18">
        <f>Settings!D$6+('10 Turn Avg Turnout'!$B197*(Settings!D$7+('10 Turn Avg Turnout'!$B197*Settings!D$8)))</f>
        <v>445.76</v>
      </c>
      <c r="L197" s="18">
        <f>Settings!E$3+('10 Turn Avg Turnout'!$B197*(Settings!E$4+('10 Turn Avg Turnout'!$B197*Settings!E$5)))</f>
        <v>2078.8000000000002</v>
      </c>
      <c r="M197" s="18">
        <f>Settings!E$6+('10 Turn Avg Turnout'!$B197*(Settings!E$7+('10 Turn Avg Turnout'!$B197*Settings!E$8)))</f>
        <v>50</v>
      </c>
      <c r="N197" s="18">
        <f>Settings!F$3+('10 Turn Avg Turnout'!$B197*(Settings!F$4+('10 Turn Avg Turnout'!$B197*Settings!F$5)))</f>
        <v>2078.8000000000002</v>
      </c>
      <c r="O197" s="18">
        <f>Settings!F$6+('10 Turn Avg Turnout'!$B197*(Settings!F$7+('10 Turn Avg Turnout'!$B197*Settings!F$8)))</f>
        <v>445.76</v>
      </c>
      <c r="P197" s="18">
        <f>Settings!G$3+('10 Turn Avg Turnout'!$B197*(Settings!G$4+('10 Turn Avg Turnout'!$B197*Settings!G$5)))</f>
        <v>2078.8000000000002</v>
      </c>
      <c r="Q197" s="18">
        <f>Settings!G$6+('10 Turn Avg Turnout'!$B197*(Settings!G$7+('10 Turn Avg Turnout'!$B197*Settings!G$8)))</f>
        <v>841.52</v>
      </c>
      <c r="R197" s="18">
        <f>Settings!H$3+('10 Turn Avg Turnout'!$B197*(Settings!H$4+('10 Turn Avg Turnout'!$B197*Settings!H$5)))</f>
        <v>2078.8000000000002</v>
      </c>
      <c r="S197" s="18">
        <f>Settings!H$6+('10 Turn Avg Turnout'!$B197*(Settings!H$7+('10 Turn Avg Turnout'!$B197*Settings!H$8)))</f>
        <v>2028.8000000000002</v>
      </c>
      <c r="T197" s="18">
        <f>Settings!I$3+('10 Turn Avg Turnout'!$B197*(Settings!I$4+('10 Turn Avg Turnout'!$B197*Settings!I$5)))</f>
        <v>4057.6000000000004</v>
      </c>
      <c r="U197" s="18">
        <f>Settings!I$6+('10 Turn Avg Turnout'!$B197*(Settings!I$7+('10 Turn Avg Turnout'!$B197*Settings!I$8)))</f>
        <v>445.76</v>
      </c>
      <c r="V197" s="18">
        <f>Settings!J$3+('10 Turn Avg Turnout'!$B197*(Settings!J$4+('10 Turn Avg Turnout'!$B197*Settings!J$5)))</f>
        <v>4057.6000000000004</v>
      </c>
      <c r="W197" s="18">
        <f>Settings!J$6+('10 Turn Avg Turnout'!$B197*(Settings!J$7+('10 Turn Avg Turnout'!$B197*Settings!J$8)))</f>
        <v>2028.8000000000002</v>
      </c>
      <c r="X197" s="18">
        <f>Settings!K$3+('10 Turn Avg Turnout'!$B197*(Settings!K$4+('10 Turn Avg Turnout'!$B197*Settings!K$5)))</f>
        <v>4057.6000000000004</v>
      </c>
      <c r="Y197" s="18">
        <f>Settings!K$6+('10 Turn Avg Turnout'!$B197*(Settings!K$7+('10 Turn Avg Turnout'!$B197*Settings!K$8)))</f>
        <v>4007.6000000000004</v>
      </c>
      <c r="Z197" s="18">
        <f>Settings!L$3+('10 Turn Avg Turnout'!$B197*(Settings!L$4+('10 Turn Avg Turnout'!$B197*Settings!L$5)))</f>
        <v>11972.8</v>
      </c>
      <c r="AA197" s="18">
        <f>Settings!L$6+('10 Turn Avg Turnout'!$B197*(Settings!L$7+('10 Turn Avg Turnout'!$B197*Settings!L$8)))</f>
        <v>9944</v>
      </c>
      <c r="AB197" s="18">
        <f>Settings!M$3+('10 Turn Avg Turnout'!$B197*(Settings!M$4+('10 Turn Avg Turnout'!$B197*Settings!M$5)))</f>
        <v>19888</v>
      </c>
      <c r="AC197" s="18">
        <f>Settings!M$6+('10 Turn Avg Turnout'!$B197*(Settings!M$7+('10 Turn Avg Turnout'!$B197*Settings!M$8)))</f>
        <v>2028.8000000000002</v>
      </c>
      <c r="AD197" s="18">
        <f>Settings!N$3+('10 Turn Avg Turnout'!$B197*(Settings!N$4+('10 Turn Avg Turnout'!$B197*Settings!N$5)))</f>
        <v>19888</v>
      </c>
      <c r="AE197" s="18">
        <f>Settings!N$6+('10 Turn Avg Turnout'!$B197*(Settings!N$7+('10 Turn Avg Turnout'!$B197*Settings!N$8)))</f>
        <v>197930</v>
      </c>
      <c r="AF197" s="4"/>
    </row>
    <row r="198" spans="1:32" x14ac:dyDescent="0.25">
      <c r="A198" s="4"/>
      <c r="B198" s="8">
        <v>195</v>
      </c>
      <c r="C198" s="18">
        <f>AVERAGE(MAX(D197*(Settings!$C$15/Settings!$C$14),Settings!$C$16),C197,C196,C195,C194,C193,C192,C191,C190,C189)</f>
        <v>0.33616558928251861</v>
      </c>
      <c r="D198" s="18">
        <f t="shared" si="6"/>
        <v>-829.31719877569412</v>
      </c>
      <c r="E198" s="18">
        <f>G198*C198</f>
        <v>74783.817198775694</v>
      </c>
      <c r="F198" s="18">
        <f t="shared" si="7"/>
        <v>73954.5</v>
      </c>
      <c r="G198" s="18">
        <f t="shared" si="7"/>
        <v>222461.25</v>
      </c>
      <c r="H198" s="20">
        <f>Settings!C$3+('10 Turn Avg Turnout'!$B198*(Settings!C$4+('10 Turn Avg Turnout'!$B198*Settings!C$5)))</f>
        <v>499.74999999999994</v>
      </c>
      <c r="I198" s="18">
        <f>Settings!C$6+('10 Turn Avg Turnout'!$B198*(Settings!C$7+('10 Turn Avg Turnout'!$B198*Settings!C$8)))</f>
        <v>50</v>
      </c>
      <c r="J198" s="18">
        <f>Settings!D$3+('10 Turn Avg Turnout'!$B198*(Settings!D$4+('10 Turn Avg Turnout'!$B198*Settings!D$5)))</f>
        <v>499.74999999999994</v>
      </c>
      <c r="K198" s="18">
        <f>Settings!D$6+('10 Turn Avg Turnout'!$B198*(Settings!D$7+('10 Turn Avg Turnout'!$B198*Settings!D$8)))</f>
        <v>449.74999999999994</v>
      </c>
      <c r="L198" s="18">
        <f>Settings!E$3+('10 Turn Avg Turnout'!$B198*(Settings!E$4+('10 Turn Avg Turnout'!$B198*Settings!E$5)))</f>
        <v>2098.75</v>
      </c>
      <c r="M198" s="18">
        <f>Settings!E$6+('10 Turn Avg Turnout'!$B198*(Settings!E$7+('10 Turn Avg Turnout'!$B198*Settings!E$8)))</f>
        <v>50</v>
      </c>
      <c r="N198" s="18">
        <f>Settings!F$3+('10 Turn Avg Turnout'!$B198*(Settings!F$4+('10 Turn Avg Turnout'!$B198*Settings!F$5)))</f>
        <v>2098.75</v>
      </c>
      <c r="O198" s="18">
        <f>Settings!F$6+('10 Turn Avg Turnout'!$B198*(Settings!F$7+('10 Turn Avg Turnout'!$B198*Settings!F$8)))</f>
        <v>449.74999999999994</v>
      </c>
      <c r="P198" s="18">
        <f>Settings!G$3+('10 Turn Avg Turnout'!$B198*(Settings!G$4+('10 Turn Avg Turnout'!$B198*Settings!G$5)))</f>
        <v>2098.75</v>
      </c>
      <c r="Q198" s="18">
        <f>Settings!G$6+('10 Turn Avg Turnout'!$B198*(Settings!G$7+('10 Turn Avg Turnout'!$B198*Settings!G$8)))</f>
        <v>849.49999999999989</v>
      </c>
      <c r="R198" s="18">
        <f>Settings!H$3+('10 Turn Avg Turnout'!$B198*(Settings!H$4+('10 Turn Avg Turnout'!$B198*Settings!H$5)))</f>
        <v>2098.75</v>
      </c>
      <c r="S198" s="18">
        <f>Settings!H$6+('10 Turn Avg Turnout'!$B198*(Settings!H$7+('10 Turn Avg Turnout'!$B198*Settings!H$8)))</f>
        <v>2048.75</v>
      </c>
      <c r="T198" s="18">
        <f>Settings!I$3+('10 Turn Avg Turnout'!$B198*(Settings!I$4+('10 Turn Avg Turnout'!$B198*Settings!I$5)))</f>
        <v>4097.5</v>
      </c>
      <c r="U198" s="18">
        <f>Settings!I$6+('10 Turn Avg Turnout'!$B198*(Settings!I$7+('10 Turn Avg Turnout'!$B198*Settings!I$8)))</f>
        <v>449.74999999999994</v>
      </c>
      <c r="V198" s="18">
        <f>Settings!J$3+('10 Turn Avg Turnout'!$B198*(Settings!J$4+('10 Turn Avg Turnout'!$B198*Settings!J$5)))</f>
        <v>4097.5</v>
      </c>
      <c r="W198" s="18">
        <f>Settings!J$6+('10 Turn Avg Turnout'!$B198*(Settings!J$7+('10 Turn Avg Turnout'!$B198*Settings!J$8)))</f>
        <v>2048.75</v>
      </c>
      <c r="X198" s="18">
        <f>Settings!K$3+('10 Turn Avg Turnout'!$B198*(Settings!K$4+('10 Turn Avg Turnout'!$B198*Settings!K$5)))</f>
        <v>4097.5</v>
      </c>
      <c r="Y198" s="18">
        <f>Settings!K$6+('10 Turn Avg Turnout'!$B198*(Settings!K$7+('10 Turn Avg Turnout'!$B198*Settings!K$8)))</f>
        <v>4047.5</v>
      </c>
      <c r="Z198" s="18">
        <f>Settings!L$3+('10 Turn Avg Turnout'!$B198*(Settings!L$4+('10 Turn Avg Turnout'!$B198*Settings!L$5)))</f>
        <v>12092.5</v>
      </c>
      <c r="AA198" s="18">
        <f>Settings!L$6+('10 Turn Avg Turnout'!$B198*(Settings!L$7+('10 Turn Avg Turnout'!$B198*Settings!L$8)))</f>
        <v>10043.75</v>
      </c>
      <c r="AB198" s="18">
        <f>Settings!M$3+('10 Turn Avg Turnout'!$B198*(Settings!M$4+('10 Turn Avg Turnout'!$B198*Settings!M$5)))</f>
        <v>20087.5</v>
      </c>
      <c r="AC198" s="18">
        <f>Settings!M$6+('10 Turn Avg Turnout'!$B198*(Settings!M$7+('10 Turn Avg Turnout'!$B198*Settings!M$8)))</f>
        <v>2048.75</v>
      </c>
      <c r="AD198" s="18">
        <f>Settings!N$3+('10 Turn Avg Turnout'!$B198*(Settings!N$4+('10 Turn Avg Turnout'!$B198*Settings!N$5)))</f>
        <v>20087.5</v>
      </c>
      <c r="AE198" s="18">
        <f>Settings!N$6+('10 Turn Avg Turnout'!$B198*(Settings!N$7+('10 Turn Avg Turnout'!$B198*Settings!N$8)))</f>
        <v>199925</v>
      </c>
      <c r="AF198" s="4"/>
    </row>
    <row r="199" spans="1:32" x14ac:dyDescent="0.25">
      <c r="A199" s="4"/>
      <c r="B199" s="8">
        <v>196</v>
      </c>
      <c r="C199" s="18">
        <f>AVERAGE(MAX(D198*(Settings!$C$15/Settings!$C$14),Settings!$C$16),C198,C197,C196,C195,C194,C193,C192,C191,C190)</f>
        <v>0.32134159924574274</v>
      </c>
      <c r="D199" s="18">
        <f t="shared" si="6"/>
        <v>2483.1043585916632</v>
      </c>
      <c r="E199" s="18">
        <f>G199*C199</f>
        <v>72201.215641408344</v>
      </c>
      <c r="F199" s="18">
        <f t="shared" si="7"/>
        <v>74684.320000000007</v>
      </c>
      <c r="G199" s="18">
        <f t="shared" si="7"/>
        <v>224686.8</v>
      </c>
      <c r="H199" s="20">
        <f>Settings!C$3+('10 Turn Avg Turnout'!$B199*(Settings!C$4+('10 Turn Avg Turnout'!$B199*Settings!C$5)))</f>
        <v>503.76</v>
      </c>
      <c r="I199" s="18">
        <f>Settings!C$6+('10 Turn Avg Turnout'!$B199*(Settings!C$7+('10 Turn Avg Turnout'!$B199*Settings!C$8)))</f>
        <v>50</v>
      </c>
      <c r="J199" s="18">
        <f>Settings!D$3+('10 Turn Avg Turnout'!$B199*(Settings!D$4+('10 Turn Avg Turnout'!$B199*Settings!D$5)))</f>
        <v>503.76</v>
      </c>
      <c r="K199" s="18">
        <f>Settings!D$6+('10 Turn Avg Turnout'!$B199*(Settings!D$7+('10 Turn Avg Turnout'!$B199*Settings!D$8)))</f>
        <v>453.76</v>
      </c>
      <c r="L199" s="18">
        <f>Settings!E$3+('10 Turn Avg Turnout'!$B199*(Settings!E$4+('10 Turn Avg Turnout'!$B199*Settings!E$5)))</f>
        <v>2118.8000000000002</v>
      </c>
      <c r="M199" s="18">
        <f>Settings!E$6+('10 Turn Avg Turnout'!$B199*(Settings!E$7+('10 Turn Avg Turnout'!$B199*Settings!E$8)))</f>
        <v>50</v>
      </c>
      <c r="N199" s="18">
        <f>Settings!F$3+('10 Turn Avg Turnout'!$B199*(Settings!F$4+('10 Turn Avg Turnout'!$B199*Settings!F$5)))</f>
        <v>2118.8000000000002</v>
      </c>
      <c r="O199" s="18">
        <f>Settings!F$6+('10 Turn Avg Turnout'!$B199*(Settings!F$7+('10 Turn Avg Turnout'!$B199*Settings!F$8)))</f>
        <v>453.76</v>
      </c>
      <c r="P199" s="18">
        <f>Settings!G$3+('10 Turn Avg Turnout'!$B199*(Settings!G$4+('10 Turn Avg Turnout'!$B199*Settings!G$5)))</f>
        <v>2118.8000000000002</v>
      </c>
      <c r="Q199" s="18">
        <f>Settings!G$6+('10 Turn Avg Turnout'!$B199*(Settings!G$7+('10 Turn Avg Turnout'!$B199*Settings!G$8)))</f>
        <v>857.52</v>
      </c>
      <c r="R199" s="18">
        <f>Settings!H$3+('10 Turn Avg Turnout'!$B199*(Settings!H$4+('10 Turn Avg Turnout'!$B199*Settings!H$5)))</f>
        <v>2118.8000000000002</v>
      </c>
      <c r="S199" s="18">
        <f>Settings!H$6+('10 Turn Avg Turnout'!$B199*(Settings!H$7+('10 Turn Avg Turnout'!$B199*Settings!H$8)))</f>
        <v>2068.8000000000002</v>
      </c>
      <c r="T199" s="18">
        <f>Settings!I$3+('10 Turn Avg Turnout'!$B199*(Settings!I$4+('10 Turn Avg Turnout'!$B199*Settings!I$5)))</f>
        <v>4137.6000000000004</v>
      </c>
      <c r="U199" s="18">
        <f>Settings!I$6+('10 Turn Avg Turnout'!$B199*(Settings!I$7+('10 Turn Avg Turnout'!$B199*Settings!I$8)))</f>
        <v>453.76</v>
      </c>
      <c r="V199" s="18">
        <f>Settings!J$3+('10 Turn Avg Turnout'!$B199*(Settings!J$4+('10 Turn Avg Turnout'!$B199*Settings!J$5)))</f>
        <v>4137.6000000000004</v>
      </c>
      <c r="W199" s="18">
        <f>Settings!J$6+('10 Turn Avg Turnout'!$B199*(Settings!J$7+('10 Turn Avg Turnout'!$B199*Settings!J$8)))</f>
        <v>2068.8000000000002</v>
      </c>
      <c r="X199" s="18">
        <f>Settings!K$3+('10 Turn Avg Turnout'!$B199*(Settings!K$4+('10 Turn Avg Turnout'!$B199*Settings!K$5)))</f>
        <v>4137.6000000000004</v>
      </c>
      <c r="Y199" s="18">
        <f>Settings!K$6+('10 Turn Avg Turnout'!$B199*(Settings!K$7+('10 Turn Avg Turnout'!$B199*Settings!K$8)))</f>
        <v>4087.6000000000004</v>
      </c>
      <c r="Z199" s="18">
        <f>Settings!L$3+('10 Turn Avg Turnout'!$B199*(Settings!L$4+('10 Turn Avg Turnout'!$B199*Settings!L$5)))</f>
        <v>12212.8</v>
      </c>
      <c r="AA199" s="18">
        <f>Settings!L$6+('10 Turn Avg Turnout'!$B199*(Settings!L$7+('10 Turn Avg Turnout'!$B199*Settings!L$8)))</f>
        <v>10144</v>
      </c>
      <c r="AB199" s="18">
        <f>Settings!M$3+('10 Turn Avg Turnout'!$B199*(Settings!M$4+('10 Turn Avg Turnout'!$B199*Settings!M$5)))</f>
        <v>20288</v>
      </c>
      <c r="AC199" s="18">
        <f>Settings!M$6+('10 Turn Avg Turnout'!$B199*(Settings!M$7+('10 Turn Avg Turnout'!$B199*Settings!M$8)))</f>
        <v>2068.8000000000002</v>
      </c>
      <c r="AD199" s="18">
        <f>Settings!N$3+('10 Turn Avg Turnout'!$B199*(Settings!N$4+('10 Turn Avg Turnout'!$B199*Settings!N$5)))</f>
        <v>20288</v>
      </c>
      <c r="AE199" s="18">
        <f>Settings!N$6+('10 Turn Avg Turnout'!$B199*(Settings!N$7+('10 Turn Avg Turnout'!$B199*Settings!N$8)))</f>
        <v>201930</v>
      </c>
      <c r="AF199" s="4"/>
    </row>
    <row r="200" spans="1:32" x14ac:dyDescent="0.25">
      <c r="A200" s="4"/>
      <c r="B200" s="8">
        <v>197</v>
      </c>
      <c r="C200" s="18">
        <f>AVERAGE(MAX(D199*(Settings!$C$15/Settings!$C$14),Settings!$C$16),C199,C198,C197,C196,C195,C194,C193,C192,C191)</f>
        <v>0.33630232612761163</v>
      </c>
      <c r="D200" s="18">
        <f t="shared" si="6"/>
        <v>-897.10408790277143</v>
      </c>
      <c r="E200" s="18">
        <f>G200*C200</f>
        <v>76314.88408790277</v>
      </c>
      <c r="F200" s="18">
        <f t="shared" si="7"/>
        <v>75417.78</v>
      </c>
      <c r="G200" s="18">
        <f t="shared" si="7"/>
        <v>226923.45</v>
      </c>
      <c r="H200" s="20">
        <f>Settings!C$3+('10 Turn Avg Turnout'!$B200*(Settings!C$4+('10 Turn Avg Turnout'!$B200*Settings!C$5)))</f>
        <v>507.78999999999996</v>
      </c>
      <c r="I200" s="18">
        <f>Settings!C$6+('10 Turn Avg Turnout'!$B200*(Settings!C$7+('10 Turn Avg Turnout'!$B200*Settings!C$8)))</f>
        <v>50</v>
      </c>
      <c r="J200" s="18">
        <f>Settings!D$3+('10 Turn Avg Turnout'!$B200*(Settings!D$4+('10 Turn Avg Turnout'!$B200*Settings!D$5)))</f>
        <v>507.78999999999996</v>
      </c>
      <c r="K200" s="18">
        <f>Settings!D$6+('10 Turn Avg Turnout'!$B200*(Settings!D$7+('10 Turn Avg Turnout'!$B200*Settings!D$8)))</f>
        <v>457.78999999999996</v>
      </c>
      <c r="L200" s="18">
        <f>Settings!E$3+('10 Turn Avg Turnout'!$B200*(Settings!E$4+('10 Turn Avg Turnout'!$B200*Settings!E$5)))</f>
        <v>2138.9500000000003</v>
      </c>
      <c r="M200" s="18">
        <f>Settings!E$6+('10 Turn Avg Turnout'!$B200*(Settings!E$7+('10 Turn Avg Turnout'!$B200*Settings!E$8)))</f>
        <v>50</v>
      </c>
      <c r="N200" s="18">
        <f>Settings!F$3+('10 Turn Avg Turnout'!$B200*(Settings!F$4+('10 Turn Avg Turnout'!$B200*Settings!F$5)))</f>
        <v>2138.9500000000003</v>
      </c>
      <c r="O200" s="18">
        <f>Settings!F$6+('10 Turn Avg Turnout'!$B200*(Settings!F$7+('10 Turn Avg Turnout'!$B200*Settings!F$8)))</f>
        <v>457.78999999999996</v>
      </c>
      <c r="P200" s="18">
        <f>Settings!G$3+('10 Turn Avg Turnout'!$B200*(Settings!G$4+('10 Turn Avg Turnout'!$B200*Settings!G$5)))</f>
        <v>2138.9500000000003</v>
      </c>
      <c r="Q200" s="18">
        <f>Settings!G$6+('10 Turn Avg Turnout'!$B200*(Settings!G$7+('10 Turn Avg Turnout'!$B200*Settings!G$8)))</f>
        <v>865.57999999999993</v>
      </c>
      <c r="R200" s="18">
        <f>Settings!H$3+('10 Turn Avg Turnout'!$B200*(Settings!H$4+('10 Turn Avg Turnout'!$B200*Settings!H$5)))</f>
        <v>2138.9500000000003</v>
      </c>
      <c r="S200" s="18">
        <f>Settings!H$6+('10 Turn Avg Turnout'!$B200*(Settings!H$7+('10 Turn Avg Turnout'!$B200*Settings!H$8)))</f>
        <v>2088.9500000000003</v>
      </c>
      <c r="T200" s="18">
        <f>Settings!I$3+('10 Turn Avg Turnout'!$B200*(Settings!I$4+('10 Turn Avg Turnout'!$B200*Settings!I$5)))</f>
        <v>4177.9000000000005</v>
      </c>
      <c r="U200" s="18">
        <f>Settings!I$6+('10 Turn Avg Turnout'!$B200*(Settings!I$7+('10 Turn Avg Turnout'!$B200*Settings!I$8)))</f>
        <v>457.78999999999996</v>
      </c>
      <c r="V200" s="18">
        <f>Settings!J$3+('10 Turn Avg Turnout'!$B200*(Settings!J$4+('10 Turn Avg Turnout'!$B200*Settings!J$5)))</f>
        <v>4177.9000000000005</v>
      </c>
      <c r="W200" s="18">
        <f>Settings!J$6+('10 Turn Avg Turnout'!$B200*(Settings!J$7+('10 Turn Avg Turnout'!$B200*Settings!J$8)))</f>
        <v>2088.9500000000003</v>
      </c>
      <c r="X200" s="18">
        <f>Settings!K$3+('10 Turn Avg Turnout'!$B200*(Settings!K$4+('10 Turn Avg Turnout'!$B200*Settings!K$5)))</f>
        <v>4177.9000000000005</v>
      </c>
      <c r="Y200" s="18">
        <f>Settings!K$6+('10 Turn Avg Turnout'!$B200*(Settings!K$7+('10 Turn Avg Turnout'!$B200*Settings!K$8)))</f>
        <v>4127.9000000000005</v>
      </c>
      <c r="Z200" s="18">
        <f>Settings!L$3+('10 Turn Avg Turnout'!$B200*(Settings!L$4+('10 Turn Avg Turnout'!$B200*Settings!L$5)))</f>
        <v>12333.699999999999</v>
      </c>
      <c r="AA200" s="18">
        <f>Settings!L$6+('10 Turn Avg Turnout'!$B200*(Settings!L$7+('10 Turn Avg Turnout'!$B200*Settings!L$8)))</f>
        <v>10244.75</v>
      </c>
      <c r="AB200" s="18">
        <f>Settings!M$3+('10 Turn Avg Turnout'!$B200*(Settings!M$4+('10 Turn Avg Turnout'!$B200*Settings!M$5)))</f>
        <v>20489.5</v>
      </c>
      <c r="AC200" s="18">
        <f>Settings!M$6+('10 Turn Avg Turnout'!$B200*(Settings!M$7+('10 Turn Avg Turnout'!$B200*Settings!M$8)))</f>
        <v>2088.9500000000003</v>
      </c>
      <c r="AD200" s="18">
        <f>Settings!N$3+('10 Turn Avg Turnout'!$B200*(Settings!N$4+('10 Turn Avg Turnout'!$B200*Settings!N$5)))</f>
        <v>20489.5</v>
      </c>
      <c r="AE200" s="18">
        <f>Settings!N$6+('10 Turn Avg Turnout'!$B200*(Settings!N$7+('10 Turn Avg Turnout'!$B200*Settings!N$8)))</f>
        <v>203945</v>
      </c>
      <c r="AF200" s="4"/>
    </row>
    <row r="201" spans="1:32" x14ac:dyDescent="0.25">
      <c r="A201" s="4"/>
      <c r="B201" s="8">
        <v>198</v>
      </c>
      <c r="C201" s="18">
        <f>AVERAGE(MAX(D200*(Settings!$C$15/Settings!$C$14),Settings!$C$16),C200,C199,C198,C197,C196,C195,C194,C193,C192)</f>
        <v>0.32146804840766174</v>
      </c>
      <c r="D201" s="18">
        <f t="shared" si="6"/>
        <v>2483.6615847580688</v>
      </c>
      <c r="E201" s="18">
        <f>G201*C201</f>
        <v>73671.218415241936</v>
      </c>
      <c r="F201" s="18">
        <f t="shared" si="7"/>
        <v>76154.880000000005</v>
      </c>
      <c r="G201" s="18">
        <f t="shared" si="7"/>
        <v>229171.20000000001</v>
      </c>
      <c r="H201" s="20">
        <f>Settings!C$3+('10 Turn Avg Turnout'!$B201*(Settings!C$4+('10 Turn Avg Turnout'!$B201*Settings!C$5)))</f>
        <v>511.84000000000003</v>
      </c>
      <c r="I201" s="18">
        <f>Settings!C$6+('10 Turn Avg Turnout'!$B201*(Settings!C$7+('10 Turn Avg Turnout'!$B201*Settings!C$8)))</f>
        <v>50</v>
      </c>
      <c r="J201" s="18">
        <f>Settings!D$3+('10 Turn Avg Turnout'!$B201*(Settings!D$4+('10 Turn Avg Turnout'!$B201*Settings!D$5)))</f>
        <v>511.84000000000003</v>
      </c>
      <c r="K201" s="18">
        <f>Settings!D$6+('10 Turn Avg Turnout'!$B201*(Settings!D$7+('10 Turn Avg Turnout'!$B201*Settings!D$8)))</f>
        <v>461.84000000000003</v>
      </c>
      <c r="L201" s="18">
        <f>Settings!E$3+('10 Turn Avg Turnout'!$B201*(Settings!E$4+('10 Turn Avg Turnout'!$B201*Settings!E$5)))</f>
        <v>2159.2000000000003</v>
      </c>
      <c r="M201" s="18">
        <f>Settings!E$6+('10 Turn Avg Turnout'!$B201*(Settings!E$7+('10 Turn Avg Turnout'!$B201*Settings!E$8)))</f>
        <v>50</v>
      </c>
      <c r="N201" s="18">
        <f>Settings!F$3+('10 Turn Avg Turnout'!$B201*(Settings!F$4+('10 Turn Avg Turnout'!$B201*Settings!F$5)))</f>
        <v>2159.2000000000003</v>
      </c>
      <c r="O201" s="18">
        <f>Settings!F$6+('10 Turn Avg Turnout'!$B201*(Settings!F$7+('10 Turn Avg Turnout'!$B201*Settings!F$8)))</f>
        <v>461.84000000000003</v>
      </c>
      <c r="P201" s="18">
        <f>Settings!G$3+('10 Turn Avg Turnout'!$B201*(Settings!G$4+('10 Turn Avg Turnout'!$B201*Settings!G$5)))</f>
        <v>2159.2000000000003</v>
      </c>
      <c r="Q201" s="18">
        <f>Settings!G$6+('10 Turn Avg Turnout'!$B201*(Settings!G$7+('10 Turn Avg Turnout'!$B201*Settings!G$8)))</f>
        <v>873.68000000000006</v>
      </c>
      <c r="R201" s="18">
        <f>Settings!H$3+('10 Turn Avg Turnout'!$B201*(Settings!H$4+('10 Turn Avg Turnout'!$B201*Settings!H$5)))</f>
        <v>2159.2000000000003</v>
      </c>
      <c r="S201" s="18">
        <f>Settings!H$6+('10 Turn Avg Turnout'!$B201*(Settings!H$7+('10 Turn Avg Turnout'!$B201*Settings!H$8)))</f>
        <v>2109.2000000000003</v>
      </c>
      <c r="T201" s="18">
        <f>Settings!I$3+('10 Turn Avg Turnout'!$B201*(Settings!I$4+('10 Turn Avg Turnout'!$B201*Settings!I$5)))</f>
        <v>4218.4000000000005</v>
      </c>
      <c r="U201" s="18">
        <f>Settings!I$6+('10 Turn Avg Turnout'!$B201*(Settings!I$7+('10 Turn Avg Turnout'!$B201*Settings!I$8)))</f>
        <v>461.84000000000003</v>
      </c>
      <c r="V201" s="18">
        <f>Settings!J$3+('10 Turn Avg Turnout'!$B201*(Settings!J$4+('10 Turn Avg Turnout'!$B201*Settings!J$5)))</f>
        <v>4218.4000000000005</v>
      </c>
      <c r="W201" s="18">
        <f>Settings!J$6+('10 Turn Avg Turnout'!$B201*(Settings!J$7+('10 Turn Avg Turnout'!$B201*Settings!J$8)))</f>
        <v>2109.2000000000003</v>
      </c>
      <c r="X201" s="18">
        <f>Settings!K$3+('10 Turn Avg Turnout'!$B201*(Settings!K$4+('10 Turn Avg Turnout'!$B201*Settings!K$5)))</f>
        <v>4218.4000000000005</v>
      </c>
      <c r="Y201" s="18">
        <f>Settings!K$6+('10 Turn Avg Turnout'!$B201*(Settings!K$7+('10 Turn Avg Turnout'!$B201*Settings!K$8)))</f>
        <v>4168.4000000000005</v>
      </c>
      <c r="Z201" s="18">
        <f>Settings!L$3+('10 Turn Avg Turnout'!$B201*(Settings!L$4+('10 Turn Avg Turnout'!$B201*Settings!L$5)))</f>
        <v>12455.199999999999</v>
      </c>
      <c r="AA201" s="18">
        <f>Settings!L$6+('10 Turn Avg Turnout'!$B201*(Settings!L$7+('10 Turn Avg Turnout'!$B201*Settings!L$8)))</f>
        <v>10346</v>
      </c>
      <c r="AB201" s="18">
        <f>Settings!M$3+('10 Turn Avg Turnout'!$B201*(Settings!M$4+('10 Turn Avg Turnout'!$B201*Settings!M$5)))</f>
        <v>20692</v>
      </c>
      <c r="AC201" s="18">
        <f>Settings!M$6+('10 Turn Avg Turnout'!$B201*(Settings!M$7+('10 Turn Avg Turnout'!$B201*Settings!M$8)))</f>
        <v>2109.2000000000003</v>
      </c>
      <c r="AD201" s="18">
        <f>Settings!N$3+('10 Turn Avg Turnout'!$B201*(Settings!N$4+('10 Turn Avg Turnout'!$B201*Settings!N$5)))</f>
        <v>20692</v>
      </c>
      <c r="AE201" s="18">
        <f>Settings!N$6+('10 Turn Avg Turnout'!$B201*(Settings!N$7+('10 Turn Avg Turnout'!$B201*Settings!N$8)))</f>
        <v>205970</v>
      </c>
      <c r="AF201" s="4"/>
    </row>
    <row r="202" spans="1:32" x14ac:dyDescent="0.25">
      <c r="A202" s="4"/>
      <c r="B202" s="8">
        <v>199</v>
      </c>
      <c r="C202" s="18">
        <f>AVERAGE(MAX(D201*(Settings!$C$15/Settings!$C$14),Settings!$C$16),C201,C200,C199,C198,C197,C196,C195,C194,C193)</f>
        <v>0.33643556311006401</v>
      </c>
      <c r="D202" s="18">
        <f t="shared" si="6"/>
        <v>-965.6791923402634</v>
      </c>
      <c r="E202" s="18">
        <f>G202*C202</f>
        <v>77861.299192340259</v>
      </c>
      <c r="F202" s="18">
        <f t="shared" si="7"/>
        <v>76895.62</v>
      </c>
      <c r="G202" s="18">
        <f t="shared" si="7"/>
        <v>231430.05</v>
      </c>
      <c r="H202" s="20">
        <f>Settings!C$3+('10 Turn Avg Turnout'!$B202*(Settings!C$4+('10 Turn Avg Turnout'!$B202*Settings!C$5)))</f>
        <v>515.91</v>
      </c>
      <c r="I202" s="18">
        <f>Settings!C$6+('10 Turn Avg Turnout'!$B202*(Settings!C$7+('10 Turn Avg Turnout'!$B202*Settings!C$8)))</f>
        <v>50</v>
      </c>
      <c r="J202" s="18">
        <f>Settings!D$3+('10 Turn Avg Turnout'!$B202*(Settings!D$4+('10 Turn Avg Turnout'!$B202*Settings!D$5)))</f>
        <v>515.91</v>
      </c>
      <c r="K202" s="18">
        <f>Settings!D$6+('10 Turn Avg Turnout'!$B202*(Settings!D$7+('10 Turn Avg Turnout'!$B202*Settings!D$8)))</f>
        <v>465.90999999999997</v>
      </c>
      <c r="L202" s="18">
        <f>Settings!E$3+('10 Turn Avg Turnout'!$B202*(Settings!E$4+('10 Turn Avg Turnout'!$B202*Settings!E$5)))</f>
        <v>2179.5500000000002</v>
      </c>
      <c r="M202" s="18">
        <f>Settings!E$6+('10 Turn Avg Turnout'!$B202*(Settings!E$7+('10 Turn Avg Turnout'!$B202*Settings!E$8)))</f>
        <v>50</v>
      </c>
      <c r="N202" s="18">
        <f>Settings!F$3+('10 Turn Avg Turnout'!$B202*(Settings!F$4+('10 Turn Avg Turnout'!$B202*Settings!F$5)))</f>
        <v>2179.5500000000002</v>
      </c>
      <c r="O202" s="18">
        <f>Settings!F$6+('10 Turn Avg Turnout'!$B202*(Settings!F$7+('10 Turn Avg Turnout'!$B202*Settings!F$8)))</f>
        <v>465.90999999999997</v>
      </c>
      <c r="P202" s="18">
        <f>Settings!G$3+('10 Turn Avg Turnout'!$B202*(Settings!G$4+('10 Turn Avg Turnout'!$B202*Settings!G$5)))</f>
        <v>2179.5500000000002</v>
      </c>
      <c r="Q202" s="18">
        <f>Settings!G$6+('10 Turn Avg Turnout'!$B202*(Settings!G$7+('10 Turn Avg Turnout'!$B202*Settings!G$8)))</f>
        <v>881.81999999999994</v>
      </c>
      <c r="R202" s="18">
        <f>Settings!H$3+('10 Turn Avg Turnout'!$B202*(Settings!H$4+('10 Turn Avg Turnout'!$B202*Settings!H$5)))</f>
        <v>2179.5500000000002</v>
      </c>
      <c r="S202" s="18">
        <f>Settings!H$6+('10 Turn Avg Turnout'!$B202*(Settings!H$7+('10 Turn Avg Turnout'!$B202*Settings!H$8)))</f>
        <v>2129.5500000000002</v>
      </c>
      <c r="T202" s="18">
        <f>Settings!I$3+('10 Turn Avg Turnout'!$B202*(Settings!I$4+('10 Turn Avg Turnout'!$B202*Settings!I$5)))</f>
        <v>4259.1000000000004</v>
      </c>
      <c r="U202" s="18">
        <f>Settings!I$6+('10 Turn Avg Turnout'!$B202*(Settings!I$7+('10 Turn Avg Turnout'!$B202*Settings!I$8)))</f>
        <v>465.90999999999997</v>
      </c>
      <c r="V202" s="18">
        <f>Settings!J$3+('10 Turn Avg Turnout'!$B202*(Settings!J$4+('10 Turn Avg Turnout'!$B202*Settings!J$5)))</f>
        <v>4259.1000000000004</v>
      </c>
      <c r="W202" s="18">
        <f>Settings!J$6+('10 Turn Avg Turnout'!$B202*(Settings!J$7+('10 Turn Avg Turnout'!$B202*Settings!J$8)))</f>
        <v>2129.5500000000002</v>
      </c>
      <c r="X202" s="18">
        <f>Settings!K$3+('10 Turn Avg Turnout'!$B202*(Settings!K$4+('10 Turn Avg Turnout'!$B202*Settings!K$5)))</f>
        <v>4259.1000000000004</v>
      </c>
      <c r="Y202" s="18">
        <f>Settings!K$6+('10 Turn Avg Turnout'!$B202*(Settings!K$7+('10 Turn Avg Turnout'!$B202*Settings!K$8)))</f>
        <v>4209.1000000000004</v>
      </c>
      <c r="Z202" s="18">
        <f>Settings!L$3+('10 Turn Avg Turnout'!$B202*(Settings!L$4+('10 Turn Avg Turnout'!$B202*Settings!L$5)))</f>
        <v>12577.3</v>
      </c>
      <c r="AA202" s="18">
        <f>Settings!L$6+('10 Turn Avg Turnout'!$B202*(Settings!L$7+('10 Turn Avg Turnout'!$B202*Settings!L$8)))</f>
        <v>10447.75</v>
      </c>
      <c r="AB202" s="18">
        <f>Settings!M$3+('10 Turn Avg Turnout'!$B202*(Settings!M$4+('10 Turn Avg Turnout'!$B202*Settings!M$5)))</f>
        <v>20895.5</v>
      </c>
      <c r="AC202" s="18">
        <f>Settings!M$6+('10 Turn Avg Turnout'!$B202*(Settings!M$7+('10 Turn Avg Turnout'!$B202*Settings!M$8)))</f>
        <v>2129.5500000000002</v>
      </c>
      <c r="AD202" s="18">
        <f>Settings!N$3+('10 Turn Avg Turnout'!$B202*(Settings!N$4+('10 Turn Avg Turnout'!$B202*Settings!N$5)))</f>
        <v>20895.5</v>
      </c>
      <c r="AE202" s="18">
        <f>Settings!N$6+('10 Turn Avg Turnout'!$B202*(Settings!N$7+('10 Turn Avg Turnout'!$B202*Settings!N$8)))</f>
        <v>208005</v>
      </c>
      <c r="AF202" s="4"/>
    </row>
    <row r="203" spans="1:32" x14ac:dyDescent="0.25">
      <c r="A203" s="4"/>
      <c r="B203" s="8">
        <v>200</v>
      </c>
      <c r="C203" s="18">
        <f>AVERAGE(MAX(D202*(Settings!$C$15/Settings!$C$14),Settings!$C$16),C202,C201,C200,C199,C198,C197,C196,C195,C194)</f>
        <v>0.32159095924289921</v>
      </c>
      <c r="D203" s="18">
        <f t="shared" si="6"/>
        <v>2484.1928249344492</v>
      </c>
      <c r="E203" s="18">
        <f>G203*C203</f>
        <v>75155.807175065551</v>
      </c>
      <c r="F203" s="18">
        <f t="shared" si="7"/>
        <v>77640</v>
      </c>
      <c r="G203" s="18">
        <f t="shared" si="7"/>
        <v>233700</v>
      </c>
      <c r="H203" s="20">
        <f>Settings!C$3+('10 Turn Avg Turnout'!$B203*(Settings!C$4+('10 Turn Avg Turnout'!$B203*Settings!C$5)))</f>
        <v>520</v>
      </c>
      <c r="I203" s="18">
        <f>Settings!C$6+('10 Turn Avg Turnout'!$B203*(Settings!C$7+('10 Turn Avg Turnout'!$B203*Settings!C$8)))</f>
        <v>50</v>
      </c>
      <c r="J203" s="18">
        <f>Settings!D$3+('10 Turn Avg Turnout'!$B203*(Settings!D$4+('10 Turn Avg Turnout'!$B203*Settings!D$5)))</f>
        <v>520</v>
      </c>
      <c r="K203" s="18">
        <f>Settings!D$6+('10 Turn Avg Turnout'!$B203*(Settings!D$7+('10 Turn Avg Turnout'!$B203*Settings!D$8)))</f>
        <v>470</v>
      </c>
      <c r="L203" s="18">
        <f>Settings!E$3+('10 Turn Avg Turnout'!$B203*(Settings!E$4+('10 Turn Avg Turnout'!$B203*Settings!E$5)))</f>
        <v>2200</v>
      </c>
      <c r="M203" s="18">
        <f>Settings!E$6+('10 Turn Avg Turnout'!$B203*(Settings!E$7+('10 Turn Avg Turnout'!$B203*Settings!E$8)))</f>
        <v>50</v>
      </c>
      <c r="N203" s="18">
        <f>Settings!F$3+('10 Turn Avg Turnout'!$B203*(Settings!F$4+('10 Turn Avg Turnout'!$B203*Settings!F$5)))</f>
        <v>2200</v>
      </c>
      <c r="O203" s="18">
        <f>Settings!F$6+('10 Turn Avg Turnout'!$B203*(Settings!F$7+('10 Turn Avg Turnout'!$B203*Settings!F$8)))</f>
        <v>470</v>
      </c>
      <c r="P203" s="18">
        <f>Settings!G$3+('10 Turn Avg Turnout'!$B203*(Settings!G$4+('10 Turn Avg Turnout'!$B203*Settings!G$5)))</f>
        <v>2200</v>
      </c>
      <c r="Q203" s="18">
        <f>Settings!G$6+('10 Turn Avg Turnout'!$B203*(Settings!G$7+('10 Turn Avg Turnout'!$B203*Settings!G$8)))</f>
        <v>890</v>
      </c>
      <c r="R203" s="18">
        <f>Settings!H$3+('10 Turn Avg Turnout'!$B203*(Settings!H$4+('10 Turn Avg Turnout'!$B203*Settings!H$5)))</f>
        <v>2200</v>
      </c>
      <c r="S203" s="18">
        <f>Settings!H$6+('10 Turn Avg Turnout'!$B203*(Settings!H$7+('10 Turn Avg Turnout'!$B203*Settings!H$8)))</f>
        <v>2150</v>
      </c>
      <c r="T203" s="18">
        <f>Settings!I$3+('10 Turn Avg Turnout'!$B203*(Settings!I$4+('10 Turn Avg Turnout'!$B203*Settings!I$5)))</f>
        <v>4300</v>
      </c>
      <c r="U203" s="18">
        <f>Settings!I$6+('10 Turn Avg Turnout'!$B203*(Settings!I$7+('10 Turn Avg Turnout'!$B203*Settings!I$8)))</f>
        <v>470</v>
      </c>
      <c r="V203" s="18">
        <f>Settings!J$3+('10 Turn Avg Turnout'!$B203*(Settings!J$4+('10 Turn Avg Turnout'!$B203*Settings!J$5)))</f>
        <v>4300</v>
      </c>
      <c r="W203" s="18">
        <f>Settings!J$6+('10 Turn Avg Turnout'!$B203*(Settings!J$7+('10 Turn Avg Turnout'!$B203*Settings!J$8)))</f>
        <v>2150</v>
      </c>
      <c r="X203" s="18">
        <f>Settings!K$3+('10 Turn Avg Turnout'!$B203*(Settings!K$4+('10 Turn Avg Turnout'!$B203*Settings!K$5)))</f>
        <v>4300</v>
      </c>
      <c r="Y203" s="18">
        <f>Settings!K$6+('10 Turn Avg Turnout'!$B203*(Settings!K$7+('10 Turn Avg Turnout'!$B203*Settings!K$8)))</f>
        <v>4250</v>
      </c>
      <c r="Z203" s="18">
        <f>Settings!L$3+('10 Turn Avg Turnout'!$B203*(Settings!L$4+('10 Turn Avg Turnout'!$B203*Settings!L$5)))</f>
        <v>12700</v>
      </c>
      <c r="AA203" s="18">
        <f>Settings!L$6+('10 Turn Avg Turnout'!$B203*(Settings!L$7+('10 Turn Avg Turnout'!$B203*Settings!L$8)))</f>
        <v>10550</v>
      </c>
      <c r="AB203" s="18">
        <f>Settings!M$3+('10 Turn Avg Turnout'!$B203*(Settings!M$4+('10 Turn Avg Turnout'!$B203*Settings!M$5)))</f>
        <v>21100</v>
      </c>
      <c r="AC203" s="18">
        <f>Settings!M$6+('10 Turn Avg Turnout'!$B203*(Settings!M$7+('10 Turn Avg Turnout'!$B203*Settings!M$8)))</f>
        <v>2150</v>
      </c>
      <c r="AD203" s="18">
        <f>Settings!N$3+('10 Turn Avg Turnout'!$B203*(Settings!N$4+('10 Turn Avg Turnout'!$B203*Settings!N$5)))</f>
        <v>21100</v>
      </c>
      <c r="AE203" s="18">
        <f>Settings!N$6+('10 Turn Avg Turnout'!$B203*(Settings!N$7+('10 Turn Avg Turnout'!$B203*Settings!N$8)))</f>
        <v>210050</v>
      </c>
      <c r="AF203" s="4"/>
    </row>
    <row r="204" spans="1:32" x14ac:dyDescent="0.25">
      <c r="A204" s="4"/>
      <c r="B204" s="8">
        <v>201</v>
      </c>
      <c r="C204" s="18">
        <f>AVERAGE(MAX(D203*(Settings!$C$15/Settings!$C$14),Settings!$C$16),C203,C202,C201,C200,C199,C198,C197,C196,C195)</f>
        <v>0.33656500698083064</v>
      </c>
      <c r="D204" s="18">
        <f t="shared" si="6"/>
        <v>-1034.9437405937351</v>
      </c>
      <c r="E204" s="18">
        <f>G204*C204</f>
        <v>79422.963740593739</v>
      </c>
      <c r="F204" s="18">
        <f t="shared" si="7"/>
        <v>78388.02</v>
      </c>
      <c r="G204" s="18">
        <f t="shared" si="7"/>
        <v>235981.05</v>
      </c>
      <c r="H204" s="20">
        <f>Settings!C$3+('10 Turn Avg Turnout'!$B204*(Settings!C$4+('10 Turn Avg Turnout'!$B204*Settings!C$5)))</f>
        <v>524.11000000000013</v>
      </c>
      <c r="I204" s="18">
        <f>Settings!C$6+('10 Turn Avg Turnout'!$B204*(Settings!C$7+('10 Turn Avg Turnout'!$B204*Settings!C$8)))</f>
        <v>50</v>
      </c>
      <c r="J204" s="18">
        <f>Settings!D$3+('10 Turn Avg Turnout'!$B204*(Settings!D$4+('10 Turn Avg Turnout'!$B204*Settings!D$5)))</f>
        <v>524.11000000000013</v>
      </c>
      <c r="K204" s="18">
        <f>Settings!D$6+('10 Turn Avg Turnout'!$B204*(Settings!D$7+('10 Turn Avg Turnout'!$B204*Settings!D$8)))</f>
        <v>474.11000000000007</v>
      </c>
      <c r="L204" s="18">
        <f>Settings!E$3+('10 Turn Avg Turnout'!$B204*(Settings!E$4+('10 Turn Avg Turnout'!$B204*Settings!E$5)))</f>
        <v>2220.5500000000002</v>
      </c>
      <c r="M204" s="18">
        <f>Settings!E$6+('10 Turn Avg Turnout'!$B204*(Settings!E$7+('10 Turn Avg Turnout'!$B204*Settings!E$8)))</f>
        <v>50</v>
      </c>
      <c r="N204" s="18">
        <f>Settings!F$3+('10 Turn Avg Turnout'!$B204*(Settings!F$4+('10 Turn Avg Turnout'!$B204*Settings!F$5)))</f>
        <v>2220.5500000000002</v>
      </c>
      <c r="O204" s="18">
        <f>Settings!F$6+('10 Turn Avg Turnout'!$B204*(Settings!F$7+('10 Turn Avg Turnout'!$B204*Settings!F$8)))</f>
        <v>474.11000000000007</v>
      </c>
      <c r="P204" s="18">
        <f>Settings!G$3+('10 Turn Avg Turnout'!$B204*(Settings!G$4+('10 Turn Avg Turnout'!$B204*Settings!G$5)))</f>
        <v>2220.5500000000002</v>
      </c>
      <c r="Q204" s="18">
        <f>Settings!G$6+('10 Turn Avg Turnout'!$B204*(Settings!G$7+('10 Turn Avg Turnout'!$B204*Settings!G$8)))</f>
        <v>898.22000000000014</v>
      </c>
      <c r="R204" s="18">
        <f>Settings!H$3+('10 Turn Avg Turnout'!$B204*(Settings!H$4+('10 Turn Avg Turnout'!$B204*Settings!H$5)))</f>
        <v>2220.5500000000002</v>
      </c>
      <c r="S204" s="18">
        <f>Settings!H$6+('10 Turn Avg Turnout'!$B204*(Settings!H$7+('10 Turn Avg Turnout'!$B204*Settings!H$8)))</f>
        <v>2170.5500000000002</v>
      </c>
      <c r="T204" s="18">
        <f>Settings!I$3+('10 Turn Avg Turnout'!$B204*(Settings!I$4+('10 Turn Avg Turnout'!$B204*Settings!I$5)))</f>
        <v>4341.1000000000004</v>
      </c>
      <c r="U204" s="18">
        <f>Settings!I$6+('10 Turn Avg Turnout'!$B204*(Settings!I$7+('10 Turn Avg Turnout'!$B204*Settings!I$8)))</f>
        <v>474.11000000000007</v>
      </c>
      <c r="V204" s="18">
        <f>Settings!J$3+('10 Turn Avg Turnout'!$B204*(Settings!J$4+('10 Turn Avg Turnout'!$B204*Settings!J$5)))</f>
        <v>4341.1000000000004</v>
      </c>
      <c r="W204" s="18">
        <f>Settings!J$6+('10 Turn Avg Turnout'!$B204*(Settings!J$7+('10 Turn Avg Turnout'!$B204*Settings!J$8)))</f>
        <v>2170.5500000000002</v>
      </c>
      <c r="X204" s="18">
        <f>Settings!K$3+('10 Turn Avg Turnout'!$B204*(Settings!K$4+('10 Turn Avg Turnout'!$B204*Settings!K$5)))</f>
        <v>4341.1000000000004</v>
      </c>
      <c r="Y204" s="18">
        <f>Settings!K$6+('10 Turn Avg Turnout'!$B204*(Settings!K$7+('10 Turn Avg Turnout'!$B204*Settings!K$8)))</f>
        <v>4291.1000000000004</v>
      </c>
      <c r="Z204" s="18">
        <f>Settings!L$3+('10 Turn Avg Turnout'!$B204*(Settings!L$4+('10 Turn Avg Turnout'!$B204*Settings!L$5)))</f>
        <v>12823.3</v>
      </c>
      <c r="AA204" s="18">
        <f>Settings!L$6+('10 Turn Avg Turnout'!$B204*(Settings!L$7+('10 Turn Avg Turnout'!$B204*Settings!L$8)))</f>
        <v>10652.75</v>
      </c>
      <c r="AB204" s="18">
        <f>Settings!M$3+('10 Turn Avg Turnout'!$B204*(Settings!M$4+('10 Turn Avg Turnout'!$B204*Settings!M$5)))</f>
        <v>21305.5</v>
      </c>
      <c r="AC204" s="18">
        <f>Settings!M$6+('10 Turn Avg Turnout'!$B204*(Settings!M$7+('10 Turn Avg Turnout'!$B204*Settings!M$8)))</f>
        <v>2170.5500000000002</v>
      </c>
      <c r="AD204" s="18">
        <f>Settings!N$3+('10 Turn Avg Turnout'!$B204*(Settings!N$4+('10 Turn Avg Turnout'!$B204*Settings!N$5)))</f>
        <v>21305.5</v>
      </c>
      <c r="AE204" s="18">
        <f>Settings!N$6+('10 Turn Avg Turnout'!$B204*(Settings!N$7+('10 Turn Avg Turnout'!$B204*Settings!N$8)))</f>
        <v>212105</v>
      </c>
      <c r="AF204" s="4"/>
    </row>
    <row r="205" spans="1:32" x14ac:dyDescent="0.25">
      <c r="A205" s="4"/>
      <c r="B205" s="8">
        <v>202</v>
      </c>
      <c r="C205" s="18">
        <f>AVERAGE(MAX(D204*(Settings!$C$15/Settings!$C$14),Settings!$C$16),C204,C203,C202,C201,C200,C199,C198,C197,C196)</f>
        <v>0.32171060431276632</v>
      </c>
      <c r="D205" s="18">
        <f t="shared" si="6"/>
        <v>2484.6648364633729</v>
      </c>
      <c r="E205" s="18">
        <f>G205*C205</f>
        <v>76655.015163536635</v>
      </c>
      <c r="F205" s="18">
        <f t="shared" si="7"/>
        <v>79139.680000000008</v>
      </c>
      <c r="G205" s="18">
        <f t="shared" si="7"/>
        <v>238273.2</v>
      </c>
      <c r="H205" s="20">
        <f>Settings!C$3+('10 Turn Avg Turnout'!$B205*(Settings!C$4+('10 Turn Avg Turnout'!$B205*Settings!C$5)))</f>
        <v>528.24</v>
      </c>
      <c r="I205" s="18">
        <f>Settings!C$6+('10 Turn Avg Turnout'!$B205*(Settings!C$7+('10 Turn Avg Turnout'!$B205*Settings!C$8)))</f>
        <v>50</v>
      </c>
      <c r="J205" s="18">
        <f>Settings!D$3+('10 Turn Avg Turnout'!$B205*(Settings!D$4+('10 Turn Avg Turnout'!$B205*Settings!D$5)))</f>
        <v>528.24</v>
      </c>
      <c r="K205" s="18">
        <f>Settings!D$6+('10 Turn Avg Turnout'!$B205*(Settings!D$7+('10 Turn Avg Turnout'!$B205*Settings!D$8)))</f>
        <v>478.24</v>
      </c>
      <c r="L205" s="18">
        <f>Settings!E$3+('10 Turn Avg Turnout'!$B205*(Settings!E$4+('10 Turn Avg Turnout'!$B205*Settings!E$5)))</f>
        <v>2241.2000000000003</v>
      </c>
      <c r="M205" s="18">
        <f>Settings!E$6+('10 Turn Avg Turnout'!$B205*(Settings!E$7+('10 Turn Avg Turnout'!$B205*Settings!E$8)))</f>
        <v>50</v>
      </c>
      <c r="N205" s="18">
        <f>Settings!F$3+('10 Turn Avg Turnout'!$B205*(Settings!F$4+('10 Turn Avg Turnout'!$B205*Settings!F$5)))</f>
        <v>2241.2000000000003</v>
      </c>
      <c r="O205" s="18">
        <f>Settings!F$6+('10 Turn Avg Turnout'!$B205*(Settings!F$7+('10 Turn Avg Turnout'!$B205*Settings!F$8)))</f>
        <v>478.24</v>
      </c>
      <c r="P205" s="18">
        <f>Settings!G$3+('10 Turn Avg Turnout'!$B205*(Settings!G$4+('10 Turn Avg Turnout'!$B205*Settings!G$5)))</f>
        <v>2241.2000000000003</v>
      </c>
      <c r="Q205" s="18">
        <f>Settings!G$6+('10 Turn Avg Turnout'!$B205*(Settings!G$7+('10 Turn Avg Turnout'!$B205*Settings!G$8)))</f>
        <v>906.48</v>
      </c>
      <c r="R205" s="18">
        <f>Settings!H$3+('10 Turn Avg Turnout'!$B205*(Settings!H$4+('10 Turn Avg Turnout'!$B205*Settings!H$5)))</f>
        <v>2241.2000000000003</v>
      </c>
      <c r="S205" s="18">
        <f>Settings!H$6+('10 Turn Avg Turnout'!$B205*(Settings!H$7+('10 Turn Avg Turnout'!$B205*Settings!H$8)))</f>
        <v>2191.2000000000003</v>
      </c>
      <c r="T205" s="18">
        <f>Settings!I$3+('10 Turn Avg Turnout'!$B205*(Settings!I$4+('10 Turn Avg Turnout'!$B205*Settings!I$5)))</f>
        <v>4382.4000000000005</v>
      </c>
      <c r="U205" s="18">
        <f>Settings!I$6+('10 Turn Avg Turnout'!$B205*(Settings!I$7+('10 Turn Avg Turnout'!$B205*Settings!I$8)))</f>
        <v>478.24</v>
      </c>
      <c r="V205" s="18">
        <f>Settings!J$3+('10 Turn Avg Turnout'!$B205*(Settings!J$4+('10 Turn Avg Turnout'!$B205*Settings!J$5)))</f>
        <v>4382.4000000000005</v>
      </c>
      <c r="W205" s="18">
        <f>Settings!J$6+('10 Turn Avg Turnout'!$B205*(Settings!J$7+('10 Turn Avg Turnout'!$B205*Settings!J$8)))</f>
        <v>2191.2000000000003</v>
      </c>
      <c r="X205" s="18">
        <f>Settings!K$3+('10 Turn Avg Turnout'!$B205*(Settings!K$4+('10 Turn Avg Turnout'!$B205*Settings!K$5)))</f>
        <v>4382.4000000000005</v>
      </c>
      <c r="Y205" s="18">
        <f>Settings!K$6+('10 Turn Avg Turnout'!$B205*(Settings!K$7+('10 Turn Avg Turnout'!$B205*Settings!K$8)))</f>
        <v>4332.4000000000005</v>
      </c>
      <c r="Z205" s="18">
        <f>Settings!L$3+('10 Turn Avg Turnout'!$B205*(Settings!L$4+('10 Turn Avg Turnout'!$B205*Settings!L$5)))</f>
        <v>12947.199999999999</v>
      </c>
      <c r="AA205" s="18">
        <f>Settings!L$6+('10 Turn Avg Turnout'!$B205*(Settings!L$7+('10 Turn Avg Turnout'!$B205*Settings!L$8)))</f>
        <v>10756</v>
      </c>
      <c r="AB205" s="18">
        <f>Settings!M$3+('10 Turn Avg Turnout'!$B205*(Settings!M$4+('10 Turn Avg Turnout'!$B205*Settings!M$5)))</f>
        <v>21512</v>
      </c>
      <c r="AC205" s="18">
        <f>Settings!M$6+('10 Turn Avg Turnout'!$B205*(Settings!M$7+('10 Turn Avg Turnout'!$B205*Settings!M$8)))</f>
        <v>2191.2000000000003</v>
      </c>
      <c r="AD205" s="18">
        <f>Settings!N$3+('10 Turn Avg Turnout'!$B205*(Settings!N$4+('10 Turn Avg Turnout'!$B205*Settings!N$5)))</f>
        <v>21512</v>
      </c>
      <c r="AE205" s="18">
        <f>Settings!N$6+('10 Turn Avg Turnout'!$B205*(Settings!N$7+('10 Turn Avg Turnout'!$B205*Settings!N$8)))</f>
        <v>214170</v>
      </c>
      <c r="AF205" s="4"/>
    </row>
    <row r="206" spans="1:32" x14ac:dyDescent="0.25">
      <c r="A206" s="4"/>
      <c r="B206" s="8">
        <v>203</v>
      </c>
      <c r="C206" s="18">
        <f>AVERAGE(MAX(D205*(Settings!$C$15/Settings!$C$14),Settings!$C$16),C205,C204,C203,C202,C201,C200,C199,C198,C197)</f>
        <v>0.33669018242728177</v>
      </c>
      <c r="D206" s="18">
        <f t="shared" si="6"/>
        <v>-1104.74883820783</v>
      </c>
      <c r="E206" s="18">
        <f>G206*C206</f>
        <v>80999.72883820784</v>
      </c>
      <c r="F206" s="18">
        <f t="shared" si="7"/>
        <v>79894.98000000001</v>
      </c>
      <c r="G206" s="18">
        <f t="shared" si="7"/>
        <v>240576.45</v>
      </c>
      <c r="H206" s="20">
        <f>Settings!C$3+('10 Turn Avg Turnout'!$B206*(Settings!C$4+('10 Turn Avg Turnout'!$B206*Settings!C$5)))</f>
        <v>532.3900000000001</v>
      </c>
      <c r="I206" s="18">
        <f>Settings!C$6+('10 Turn Avg Turnout'!$B206*(Settings!C$7+('10 Turn Avg Turnout'!$B206*Settings!C$8)))</f>
        <v>50</v>
      </c>
      <c r="J206" s="18">
        <f>Settings!D$3+('10 Turn Avg Turnout'!$B206*(Settings!D$4+('10 Turn Avg Turnout'!$B206*Settings!D$5)))</f>
        <v>532.3900000000001</v>
      </c>
      <c r="K206" s="18">
        <f>Settings!D$6+('10 Turn Avg Turnout'!$B206*(Settings!D$7+('10 Turn Avg Turnout'!$B206*Settings!D$8)))</f>
        <v>482.39000000000004</v>
      </c>
      <c r="L206" s="18">
        <f>Settings!E$3+('10 Turn Avg Turnout'!$B206*(Settings!E$4+('10 Turn Avg Turnout'!$B206*Settings!E$5)))</f>
        <v>2261.9500000000003</v>
      </c>
      <c r="M206" s="18">
        <f>Settings!E$6+('10 Turn Avg Turnout'!$B206*(Settings!E$7+('10 Turn Avg Turnout'!$B206*Settings!E$8)))</f>
        <v>50</v>
      </c>
      <c r="N206" s="18">
        <f>Settings!F$3+('10 Turn Avg Turnout'!$B206*(Settings!F$4+('10 Turn Avg Turnout'!$B206*Settings!F$5)))</f>
        <v>2261.9500000000003</v>
      </c>
      <c r="O206" s="18">
        <f>Settings!F$6+('10 Turn Avg Turnout'!$B206*(Settings!F$7+('10 Turn Avg Turnout'!$B206*Settings!F$8)))</f>
        <v>482.39000000000004</v>
      </c>
      <c r="P206" s="18">
        <f>Settings!G$3+('10 Turn Avg Turnout'!$B206*(Settings!G$4+('10 Turn Avg Turnout'!$B206*Settings!G$5)))</f>
        <v>2261.9500000000003</v>
      </c>
      <c r="Q206" s="18">
        <f>Settings!G$6+('10 Turn Avg Turnout'!$B206*(Settings!G$7+('10 Turn Avg Turnout'!$B206*Settings!G$8)))</f>
        <v>914.78000000000009</v>
      </c>
      <c r="R206" s="18">
        <f>Settings!H$3+('10 Turn Avg Turnout'!$B206*(Settings!H$4+('10 Turn Avg Turnout'!$B206*Settings!H$5)))</f>
        <v>2261.9500000000003</v>
      </c>
      <c r="S206" s="18">
        <f>Settings!H$6+('10 Turn Avg Turnout'!$B206*(Settings!H$7+('10 Turn Avg Turnout'!$B206*Settings!H$8)))</f>
        <v>2211.9500000000003</v>
      </c>
      <c r="T206" s="18">
        <f>Settings!I$3+('10 Turn Avg Turnout'!$B206*(Settings!I$4+('10 Turn Avg Turnout'!$B206*Settings!I$5)))</f>
        <v>4423.9000000000005</v>
      </c>
      <c r="U206" s="18">
        <f>Settings!I$6+('10 Turn Avg Turnout'!$B206*(Settings!I$7+('10 Turn Avg Turnout'!$B206*Settings!I$8)))</f>
        <v>482.39000000000004</v>
      </c>
      <c r="V206" s="18">
        <f>Settings!J$3+('10 Turn Avg Turnout'!$B206*(Settings!J$4+('10 Turn Avg Turnout'!$B206*Settings!J$5)))</f>
        <v>4423.9000000000005</v>
      </c>
      <c r="W206" s="18">
        <f>Settings!J$6+('10 Turn Avg Turnout'!$B206*(Settings!J$7+('10 Turn Avg Turnout'!$B206*Settings!J$8)))</f>
        <v>2211.9500000000003</v>
      </c>
      <c r="X206" s="18">
        <f>Settings!K$3+('10 Turn Avg Turnout'!$B206*(Settings!K$4+('10 Turn Avg Turnout'!$B206*Settings!K$5)))</f>
        <v>4423.9000000000005</v>
      </c>
      <c r="Y206" s="18">
        <f>Settings!K$6+('10 Turn Avg Turnout'!$B206*(Settings!K$7+('10 Turn Avg Turnout'!$B206*Settings!K$8)))</f>
        <v>4373.9000000000005</v>
      </c>
      <c r="Z206" s="18">
        <f>Settings!L$3+('10 Turn Avg Turnout'!$B206*(Settings!L$4+('10 Turn Avg Turnout'!$B206*Settings!L$5)))</f>
        <v>13071.699999999999</v>
      </c>
      <c r="AA206" s="18">
        <f>Settings!L$6+('10 Turn Avg Turnout'!$B206*(Settings!L$7+('10 Turn Avg Turnout'!$B206*Settings!L$8)))</f>
        <v>10859.75</v>
      </c>
      <c r="AB206" s="18">
        <f>Settings!M$3+('10 Turn Avg Turnout'!$B206*(Settings!M$4+('10 Turn Avg Turnout'!$B206*Settings!M$5)))</f>
        <v>21719.5</v>
      </c>
      <c r="AC206" s="18">
        <f>Settings!M$6+('10 Turn Avg Turnout'!$B206*(Settings!M$7+('10 Turn Avg Turnout'!$B206*Settings!M$8)))</f>
        <v>2211.9500000000003</v>
      </c>
      <c r="AD206" s="18">
        <f>Settings!N$3+('10 Turn Avg Turnout'!$B206*(Settings!N$4+('10 Turn Avg Turnout'!$B206*Settings!N$5)))</f>
        <v>21719.5</v>
      </c>
      <c r="AE206" s="18">
        <f>Settings!N$6+('10 Turn Avg Turnout'!$B206*(Settings!N$7+('10 Turn Avg Turnout'!$B206*Settings!N$8)))</f>
        <v>216245</v>
      </c>
      <c r="AF206" s="4"/>
    </row>
    <row r="207" spans="1:32" x14ac:dyDescent="0.25">
      <c r="A207" s="4"/>
      <c r="B207" s="8">
        <v>204</v>
      </c>
      <c r="C207" s="18">
        <f>AVERAGE(MAX(D206*(Settings!$C$15/Settings!$C$14),Settings!$C$16),C206,C205,C204,C203,C202,C201,C200,C199,C198)</f>
        <v>0.32182698791373759</v>
      </c>
      <c r="D207" s="18">
        <f t="shared" si="6"/>
        <v>2485.1054440419539</v>
      </c>
      <c r="E207" s="18">
        <f>G207*C207</f>
        <v>78168.814555958044</v>
      </c>
      <c r="F207" s="18">
        <f t="shared" si="7"/>
        <v>80653.919999999998</v>
      </c>
      <c r="G207" s="18">
        <f t="shared" si="7"/>
        <v>242890.8</v>
      </c>
      <c r="H207" s="20">
        <f>Settings!C$3+('10 Turn Avg Turnout'!$B207*(Settings!C$4+('10 Turn Avg Turnout'!$B207*Settings!C$5)))</f>
        <v>536.55999999999995</v>
      </c>
      <c r="I207" s="18">
        <f>Settings!C$6+('10 Turn Avg Turnout'!$B207*(Settings!C$7+('10 Turn Avg Turnout'!$B207*Settings!C$8)))</f>
        <v>50</v>
      </c>
      <c r="J207" s="18">
        <f>Settings!D$3+('10 Turn Avg Turnout'!$B207*(Settings!D$4+('10 Turn Avg Turnout'!$B207*Settings!D$5)))</f>
        <v>536.55999999999995</v>
      </c>
      <c r="K207" s="18">
        <f>Settings!D$6+('10 Turn Avg Turnout'!$B207*(Settings!D$7+('10 Turn Avg Turnout'!$B207*Settings!D$8)))</f>
        <v>486.56</v>
      </c>
      <c r="L207" s="18">
        <f>Settings!E$3+('10 Turn Avg Turnout'!$B207*(Settings!E$4+('10 Turn Avg Turnout'!$B207*Settings!E$5)))</f>
        <v>2282.8000000000002</v>
      </c>
      <c r="M207" s="18">
        <f>Settings!E$6+('10 Turn Avg Turnout'!$B207*(Settings!E$7+('10 Turn Avg Turnout'!$B207*Settings!E$8)))</f>
        <v>50</v>
      </c>
      <c r="N207" s="18">
        <f>Settings!F$3+('10 Turn Avg Turnout'!$B207*(Settings!F$4+('10 Turn Avg Turnout'!$B207*Settings!F$5)))</f>
        <v>2282.8000000000002</v>
      </c>
      <c r="O207" s="18">
        <f>Settings!F$6+('10 Turn Avg Turnout'!$B207*(Settings!F$7+('10 Turn Avg Turnout'!$B207*Settings!F$8)))</f>
        <v>486.56</v>
      </c>
      <c r="P207" s="18">
        <f>Settings!G$3+('10 Turn Avg Turnout'!$B207*(Settings!G$4+('10 Turn Avg Turnout'!$B207*Settings!G$5)))</f>
        <v>2282.8000000000002</v>
      </c>
      <c r="Q207" s="18">
        <f>Settings!G$6+('10 Turn Avg Turnout'!$B207*(Settings!G$7+('10 Turn Avg Turnout'!$B207*Settings!G$8)))</f>
        <v>923.12</v>
      </c>
      <c r="R207" s="18">
        <f>Settings!H$3+('10 Turn Avg Turnout'!$B207*(Settings!H$4+('10 Turn Avg Turnout'!$B207*Settings!H$5)))</f>
        <v>2282.8000000000002</v>
      </c>
      <c r="S207" s="18">
        <f>Settings!H$6+('10 Turn Avg Turnout'!$B207*(Settings!H$7+('10 Turn Avg Turnout'!$B207*Settings!H$8)))</f>
        <v>2232.8000000000002</v>
      </c>
      <c r="T207" s="18">
        <f>Settings!I$3+('10 Turn Avg Turnout'!$B207*(Settings!I$4+('10 Turn Avg Turnout'!$B207*Settings!I$5)))</f>
        <v>4465.6000000000004</v>
      </c>
      <c r="U207" s="18">
        <f>Settings!I$6+('10 Turn Avg Turnout'!$B207*(Settings!I$7+('10 Turn Avg Turnout'!$B207*Settings!I$8)))</f>
        <v>486.56</v>
      </c>
      <c r="V207" s="18">
        <f>Settings!J$3+('10 Turn Avg Turnout'!$B207*(Settings!J$4+('10 Turn Avg Turnout'!$B207*Settings!J$5)))</f>
        <v>4465.6000000000004</v>
      </c>
      <c r="W207" s="18">
        <f>Settings!J$6+('10 Turn Avg Turnout'!$B207*(Settings!J$7+('10 Turn Avg Turnout'!$B207*Settings!J$8)))</f>
        <v>2232.8000000000002</v>
      </c>
      <c r="X207" s="18">
        <f>Settings!K$3+('10 Turn Avg Turnout'!$B207*(Settings!K$4+('10 Turn Avg Turnout'!$B207*Settings!K$5)))</f>
        <v>4465.6000000000004</v>
      </c>
      <c r="Y207" s="18">
        <f>Settings!K$6+('10 Turn Avg Turnout'!$B207*(Settings!K$7+('10 Turn Avg Turnout'!$B207*Settings!K$8)))</f>
        <v>4415.6000000000004</v>
      </c>
      <c r="Z207" s="18">
        <f>Settings!L$3+('10 Turn Avg Turnout'!$B207*(Settings!L$4+('10 Turn Avg Turnout'!$B207*Settings!L$5)))</f>
        <v>13196.799999999997</v>
      </c>
      <c r="AA207" s="18">
        <f>Settings!L$6+('10 Turn Avg Turnout'!$B207*(Settings!L$7+('10 Turn Avg Turnout'!$B207*Settings!L$8)))</f>
        <v>10964</v>
      </c>
      <c r="AB207" s="18">
        <f>Settings!M$3+('10 Turn Avg Turnout'!$B207*(Settings!M$4+('10 Turn Avg Turnout'!$B207*Settings!M$5)))</f>
        <v>21928</v>
      </c>
      <c r="AC207" s="18">
        <f>Settings!M$6+('10 Turn Avg Turnout'!$B207*(Settings!M$7+('10 Turn Avg Turnout'!$B207*Settings!M$8)))</f>
        <v>2232.8000000000002</v>
      </c>
      <c r="AD207" s="18">
        <f>Settings!N$3+('10 Turn Avg Turnout'!$B207*(Settings!N$4+('10 Turn Avg Turnout'!$B207*Settings!N$5)))</f>
        <v>21928</v>
      </c>
      <c r="AE207" s="18">
        <f>Settings!N$6+('10 Turn Avg Turnout'!$B207*(Settings!N$7+('10 Turn Avg Turnout'!$B207*Settings!N$8)))</f>
        <v>218330</v>
      </c>
      <c r="AF207" s="4"/>
    </row>
    <row r="208" spans="1:32" x14ac:dyDescent="0.25">
      <c r="A208" s="4"/>
      <c r="B208" s="8">
        <v>205</v>
      </c>
      <c r="C208" s="18">
        <f>AVERAGE(MAX(D207*(Settings!$C$15/Settings!$C$14),Settings!$C$16),C207,C206,C205,C204,C203,C202,C201,C200,C199)</f>
        <v>0.33681155184422545</v>
      </c>
      <c r="D208" s="18">
        <f t="shared" si="6"/>
        <v>-1175.1656999215484</v>
      </c>
      <c r="E208" s="18">
        <f>G208*C208</f>
        <v>82591.665699921548</v>
      </c>
      <c r="F208" s="18">
        <f t="shared" si="7"/>
        <v>81416.5</v>
      </c>
      <c r="G208" s="18">
        <f t="shared" si="7"/>
        <v>245216.25</v>
      </c>
      <c r="H208" s="20">
        <f>Settings!C$3+('10 Turn Avg Turnout'!$B208*(Settings!C$4+('10 Turn Avg Turnout'!$B208*Settings!C$5)))</f>
        <v>540.75</v>
      </c>
      <c r="I208" s="18">
        <f>Settings!C$6+('10 Turn Avg Turnout'!$B208*(Settings!C$7+('10 Turn Avg Turnout'!$B208*Settings!C$8)))</f>
        <v>50</v>
      </c>
      <c r="J208" s="18">
        <f>Settings!D$3+('10 Turn Avg Turnout'!$B208*(Settings!D$4+('10 Turn Avg Turnout'!$B208*Settings!D$5)))</f>
        <v>540.75</v>
      </c>
      <c r="K208" s="18">
        <f>Settings!D$6+('10 Turn Avg Turnout'!$B208*(Settings!D$7+('10 Turn Avg Turnout'!$B208*Settings!D$8)))</f>
        <v>490.75</v>
      </c>
      <c r="L208" s="18">
        <f>Settings!E$3+('10 Turn Avg Turnout'!$B208*(Settings!E$4+('10 Turn Avg Turnout'!$B208*Settings!E$5)))</f>
        <v>2303.75</v>
      </c>
      <c r="M208" s="18">
        <f>Settings!E$6+('10 Turn Avg Turnout'!$B208*(Settings!E$7+('10 Turn Avg Turnout'!$B208*Settings!E$8)))</f>
        <v>50</v>
      </c>
      <c r="N208" s="18">
        <f>Settings!F$3+('10 Turn Avg Turnout'!$B208*(Settings!F$4+('10 Turn Avg Turnout'!$B208*Settings!F$5)))</f>
        <v>2303.75</v>
      </c>
      <c r="O208" s="18">
        <f>Settings!F$6+('10 Turn Avg Turnout'!$B208*(Settings!F$7+('10 Turn Avg Turnout'!$B208*Settings!F$8)))</f>
        <v>490.75</v>
      </c>
      <c r="P208" s="18">
        <f>Settings!G$3+('10 Turn Avg Turnout'!$B208*(Settings!G$4+('10 Turn Avg Turnout'!$B208*Settings!G$5)))</f>
        <v>2303.75</v>
      </c>
      <c r="Q208" s="18">
        <f>Settings!G$6+('10 Turn Avg Turnout'!$B208*(Settings!G$7+('10 Turn Avg Turnout'!$B208*Settings!G$8)))</f>
        <v>931.5</v>
      </c>
      <c r="R208" s="18">
        <f>Settings!H$3+('10 Turn Avg Turnout'!$B208*(Settings!H$4+('10 Turn Avg Turnout'!$B208*Settings!H$5)))</f>
        <v>2303.75</v>
      </c>
      <c r="S208" s="18">
        <f>Settings!H$6+('10 Turn Avg Turnout'!$B208*(Settings!H$7+('10 Turn Avg Turnout'!$B208*Settings!H$8)))</f>
        <v>2253.75</v>
      </c>
      <c r="T208" s="18">
        <f>Settings!I$3+('10 Turn Avg Turnout'!$B208*(Settings!I$4+('10 Turn Avg Turnout'!$B208*Settings!I$5)))</f>
        <v>4507.5</v>
      </c>
      <c r="U208" s="18">
        <f>Settings!I$6+('10 Turn Avg Turnout'!$B208*(Settings!I$7+('10 Turn Avg Turnout'!$B208*Settings!I$8)))</f>
        <v>490.75</v>
      </c>
      <c r="V208" s="18">
        <f>Settings!J$3+('10 Turn Avg Turnout'!$B208*(Settings!J$4+('10 Turn Avg Turnout'!$B208*Settings!J$5)))</f>
        <v>4507.5</v>
      </c>
      <c r="W208" s="18">
        <f>Settings!J$6+('10 Turn Avg Turnout'!$B208*(Settings!J$7+('10 Turn Avg Turnout'!$B208*Settings!J$8)))</f>
        <v>2253.75</v>
      </c>
      <c r="X208" s="18">
        <f>Settings!K$3+('10 Turn Avg Turnout'!$B208*(Settings!K$4+('10 Turn Avg Turnout'!$B208*Settings!K$5)))</f>
        <v>4507.5</v>
      </c>
      <c r="Y208" s="18">
        <f>Settings!K$6+('10 Turn Avg Turnout'!$B208*(Settings!K$7+('10 Turn Avg Turnout'!$B208*Settings!K$8)))</f>
        <v>4457.5</v>
      </c>
      <c r="Z208" s="18">
        <f>Settings!L$3+('10 Turn Avg Turnout'!$B208*(Settings!L$4+('10 Turn Avg Turnout'!$B208*Settings!L$5)))</f>
        <v>13322.5</v>
      </c>
      <c r="AA208" s="18">
        <f>Settings!L$6+('10 Turn Avg Turnout'!$B208*(Settings!L$7+('10 Turn Avg Turnout'!$B208*Settings!L$8)))</f>
        <v>11068.75</v>
      </c>
      <c r="AB208" s="18">
        <f>Settings!M$3+('10 Turn Avg Turnout'!$B208*(Settings!M$4+('10 Turn Avg Turnout'!$B208*Settings!M$5)))</f>
        <v>22137.5</v>
      </c>
      <c r="AC208" s="18">
        <f>Settings!M$6+('10 Turn Avg Turnout'!$B208*(Settings!M$7+('10 Turn Avg Turnout'!$B208*Settings!M$8)))</f>
        <v>2253.75</v>
      </c>
      <c r="AD208" s="18">
        <f>Settings!N$3+('10 Turn Avg Turnout'!$B208*(Settings!N$4+('10 Turn Avg Turnout'!$B208*Settings!N$5)))</f>
        <v>22137.5</v>
      </c>
      <c r="AE208" s="18">
        <f>Settings!N$6+('10 Turn Avg Turnout'!$B208*(Settings!N$7+('10 Turn Avg Turnout'!$B208*Settings!N$8)))</f>
        <v>220425</v>
      </c>
      <c r="AF208" s="4"/>
    </row>
    <row r="209" spans="1:32" x14ac:dyDescent="0.25">
      <c r="A209" s="4"/>
      <c r="B209" s="8">
        <v>206</v>
      </c>
      <c r="C209" s="18">
        <f>AVERAGE(MAX(D208*(Settings!$C$15/Settings!$C$14),Settings!$C$16),C208,C207,C206,C205,C204,C203,C202,C201,C200)</f>
        <v>0.32194012303670783</v>
      </c>
      <c r="D209" s="18">
        <f t="shared" si="6"/>
        <v>2485.5411099184857</v>
      </c>
      <c r="E209" s="18">
        <f>G209*C209</f>
        <v>79697.178890081515</v>
      </c>
      <c r="F209" s="18">
        <f t="shared" si="7"/>
        <v>82182.720000000001</v>
      </c>
      <c r="G209" s="18">
        <f t="shared" si="7"/>
        <v>247552.8</v>
      </c>
      <c r="H209" s="20">
        <f>Settings!C$3+('10 Turn Avg Turnout'!$B209*(Settings!C$4+('10 Turn Avg Turnout'!$B209*Settings!C$5)))</f>
        <v>544.96</v>
      </c>
      <c r="I209" s="18">
        <f>Settings!C$6+('10 Turn Avg Turnout'!$B209*(Settings!C$7+('10 Turn Avg Turnout'!$B209*Settings!C$8)))</f>
        <v>50</v>
      </c>
      <c r="J209" s="18">
        <f>Settings!D$3+('10 Turn Avg Turnout'!$B209*(Settings!D$4+('10 Turn Avg Turnout'!$B209*Settings!D$5)))</f>
        <v>544.96</v>
      </c>
      <c r="K209" s="18">
        <f>Settings!D$6+('10 Turn Avg Turnout'!$B209*(Settings!D$7+('10 Turn Avg Turnout'!$B209*Settings!D$8)))</f>
        <v>494.96000000000004</v>
      </c>
      <c r="L209" s="18">
        <f>Settings!E$3+('10 Turn Avg Turnout'!$B209*(Settings!E$4+('10 Turn Avg Turnout'!$B209*Settings!E$5)))</f>
        <v>2324.8000000000002</v>
      </c>
      <c r="M209" s="18">
        <f>Settings!E$6+('10 Turn Avg Turnout'!$B209*(Settings!E$7+('10 Turn Avg Turnout'!$B209*Settings!E$8)))</f>
        <v>50</v>
      </c>
      <c r="N209" s="18">
        <f>Settings!F$3+('10 Turn Avg Turnout'!$B209*(Settings!F$4+('10 Turn Avg Turnout'!$B209*Settings!F$5)))</f>
        <v>2324.8000000000002</v>
      </c>
      <c r="O209" s="18">
        <f>Settings!F$6+('10 Turn Avg Turnout'!$B209*(Settings!F$7+('10 Turn Avg Turnout'!$B209*Settings!F$8)))</f>
        <v>494.96000000000004</v>
      </c>
      <c r="P209" s="18">
        <f>Settings!G$3+('10 Turn Avg Turnout'!$B209*(Settings!G$4+('10 Turn Avg Turnout'!$B209*Settings!G$5)))</f>
        <v>2324.8000000000002</v>
      </c>
      <c r="Q209" s="18">
        <f>Settings!G$6+('10 Turn Avg Turnout'!$B209*(Settings!G$7+('10 Turn Avg Turnout'!$B209*Settings!G$8)))</f>
        <v>939.92000000000007</v>
      </c>
      <c r="R209" s="18">
        <f>Settings!H$3+('10 Turn Avg Turnout'!$B209*(Settings!H$4+('10 Turn Avg Turnout'!$B209*Settings!H$5)))</f>
        <v>2324.8000000000002</v>
      </c>
      <c r="S209" s="18">
        <f>Settings!H$6+('10 Turn Avg Turnout'!$B209*(Settings!H$7+('10 Turn Avg Turnout'!$B209*Settings!H$8)))</f>
        <v>2274.8000000000002</v>
      </c>
      <c r="T209" s="18">
        <f>Settings!I$3+('10 Turn Avg Turnout'!$B209*(Settings!I$4+('10 Turn Avg Turnout'!$B209*Settings!I$5)))</f>
        <v>4549.6000000000004</v>
      </c>
      <c r="U209" s="18">
        <f>Settings!I$6+('10 Turn Avg Turnout'!$B209*(Settings!I$7+('10 Turn Avg Turnout'!$B209*Settings!I$8)))</f>
        <v>494.96000000000004</v>
      </c>
      <c r="V209" s="18">
        <f>Settings!J$3+('10 Turn Avg Turnout'!$B209*(Settings!J$4+('10 Turn Avg Turnout'!$B209*Settings!J$5)))</f>
        <v>4549.6000000000004</v>
      </c>
      <c r="W209" s="18">
        <f>Settings!J$6+('10 Turn Avg Turnout'!$B209*(Settings!J$7+('10 Turn Avg Turnout'!$B209*Settings!J$8)))</f>
        <v>2274.8000000000002</v>
      </c>
      <c r="X209" s="18">
        <f>Settings!K$3+('10 Turn Avg Turnout'!$B209*(Settings!K$4+('10 Turn Avg Turnout'!$B209*Settings!K$5)))</f>
        <v>4549.6000000000004</v>
      </c>
      <c r="Y209" s="18">
        <f>Settings!K$6+('10 Turn Avg Turnout'!$B209*(Settings!K$7+('10 Turn Avg Turnout'!$B209*Settings!K$8)))</f>
        <v>4499.6000000000004</v>
      </c>
      <c r="Z209" s="18">
        <f>Settings!L$3+('10 Turn Avg Turnout'!$B209*(Settings!L$4+('10 Turn Avg Turnout'!$B209*Settings!L$5)))</f>
        <v>13448.8</v>
      </c>
      <c r="AA209" s="18">
        <f>Settings!L$6+('10 Turn Avg Turnout'!$B209*(Settings!L$7+('10 Turn Avg Turnout'!$B209*Settings!L$8)))</f>
        <v>11174</v>
      </c>
      <c r="AB209" s="18">
        <f>Settings!M$3+('10 Turn Avg Turnout'!$B209*(Settings!M$4+('10 Turn Avg Turnout'!$B209*Settings!M$5)))</f>
        <v>22348</v>
      </c>
      <c r="AC209" s="18">
        <f>Settings!M$6+('10 Turn Avg Turnout'!$B209*(Settings!M$7+('10 Turn Avg Turnout'!$B209*Settings!M$8)))</f>
        <v>2274.8000000000002</v>
      </c>
      <c r="AD209" s="18">
        <f>Settings!N$3+('10 Turn Avg Turnout'!$B209*(Settings!N$4+('10 Turn Avg Turnout'!$B209*Settings!N$5)))</f>
        <v>22348</v>
      </c>
      <c r="AE209" s="18">
        <f>Settings!N$6+('10 Turn Avg Turnout'!$B209*(Settings!N$7+('10 Turn Avg Turnout'!$B209*Settings!N$8)))</f>
        <v>222530</v>
      </c>
      <c r="AF209" s="4"/>
    </row>
    <row r="210" spans="1:32" x14ac:dyDescent="0.25">
      <c r="A210" s="4"/>
      <c r="B210" s="8">
        <v>207</v>
      </c>
      <c r="C210" s="18">
        <f>AVERAGE(MAX(D209*(Settings!$C$15/Settings!$C$14),Settings!$C$16),C209,C208,C207,C206,C205,C204,C203,C202,C201)</f>
        <v>0.3369295878929256</v>
      </c>
      <c r="D210" s="18">
        <f t="shared" si="6"/>
        <v>-1246.2756327566603</v>
      </c>
      <c r="E210" s="18">
        <f>G210*C210</f>
        <v>84198.855632756662</v>
      </c>
      <c r="F210" s="18">
        <f t="shared" si="7"/>
        <v>82952.58</v>
      </c>
      <c r="G210" s="18">
        <f t="shared" si="7"/>
        <v>249900.45</v>
      </c>
      <c r="H210" s="20">
        <f>Settings!C$3+('10 Turn Avg Turnout'!$B210*(Settings!C$4+('10 Turn Avg Turnout'!$B210*Settings!C$5)))</f>
        <v>549.19000000000005</v>
      </c>
      <c r="I210" s="18">
        <f>Settings!C$6+('10 Turn Avg Turnout'!$B210*(Settings!C$7+('10 Turn Avg Turnout'!$B210*Settings!C$8)))</f>
        <v>50</v>
      </c>
      <c r="J210" s="18">
        <f>Settings!D$3+('10 Turn Avg Turnout'!$B210*(Settings!D$4+('10 Turn Avg Turnout'!$B210*Settings!D$5)))</f>
        <v>549.19000000000005</v>
      </c>
      <c r="K210" s="18">
        <f>Settings!D$6+('10 Turn Avg Turnout'!$B210*(Settings!D$7+('10 Turn Avg Turnout'!$B210*Settings!D$8)))</f>
        <v>499.19</v>
      </c>
      <c r="L210" s="18">
        <f>Settings!E$3+('10 Turn Avg Turnout'!$B210*(Settings!E$4+('10 Turn Avg Turnout'!$B210*Settings!E$5)))</f>
        <v>2345.9500000000003</v>
      </c>
      <c r="M210" s="18">
        <f>Settings!E$6+('10 Turn Avg Turnout'!$B210*(Settings!E$7+('10 Turn Avg Turnout'!$B210*Settings!E$8)))</f>
        <v>50</v>
      </c>
      <c r="N210" s="18">
        <f>Settings!F$3+('10 Turn Avg Turnout'!$B210*(Settings!F$4+('10 Turn Avg Turnout'!$B210*Settings!F$5)))</f>
        <v>2345.9500000000003</v>
      </c>
      <c r="O210" s="18">
        <f>Settings!F$6+('10 Turn Avg Turnout'!$B210*(Settings!F$7+('10 Turn Avg Turnout'!$B210*Settings!F$8)))</f>
        <v>499.19</v>
      </c>
      <c r="P210" s="18">
        <f>Settings!G$3+('10 Turn Avg Turnout'!$B210*(Settings!G$4+('10 Turn Avg Turnout'!$B210*Settings!G$5)))</f>
        <v>2345.9500000000003</v>
      </c>
      <c r="Q210" s="18">
        <f>Settings!G$6+('10 Turn Avg Turnout'!$B210*(Settings!G$7+('10 Turn Avg Turnout'!$B210*Settings!G$8)))</f>
        <v>948.38</v>
      </c>
      <c r="R210" s="18">
        <f>Settings!H$3+('10 Turn Avg Turnout'!$B210*(Settings!H$4+('10 Turn Avg Turnout'!$B210*Settings!H$5)))</f>
        <v>2345.9500000000003</v>
      </c>
      <c r="S210" s="18">
        <f>Settings!H$6+('10 Turn Avg Turnout'!$B210*(Settings!H$7+('10 Turn Avg Turnout'!$B210*Settings!H$8)))</f>
        <v>2295.9500000000003</v>
      </c>
      <c r="T210" s="18">
        <f>Settings!I$3+('10 Turn Avg Turnout'!$B210*(Settings!I$4+('10 Turn Avg Turnout'!$B210*Settings!I$5)))</f>
        <v>4591.9000000000005</v>
      </c>
      <c r="U210" s="18">
        <f>Settings!I$6+('10 Turn Avg Turnout'!$B210*(Settings!I$7+('10 Turn Avg Turnout'!$B210*Settings!I$8)))</f>
        <v>499.19</v>
      </c>
      <c r="V210" s="18">
        <f>Settings!J$3+('10 Turn Avg Turnout'!$B210*(Settings!J$4+('10 Turn Avg Turnout'!$B210*Settings!J$5)))</f>
        <v>4591.9000000000005</v>
      </c>
      <c r="W210" s="18">
        <f>Settings!J$6+('10 Turn Avg Turnout'!$B210*(Settings!J$7+('10 Turn Avg Turnout'!$B210*Settings!J$8)))</f>
        <v>2295.9500000000003</v>
      </c>
      <c r="X210" s="18">
        <f>Settings!K$3+('10 Turn Avg Turnout'!$B210*(Settings!K$4+('10 Turn Avg Turnout'!$B210*Settings!K$5)))</f>
        <v>4591.9000000000005</v>
      </c>
      <c r="Y210" s="18">
        <f>Settings!K$6+('10 Turn Avg Turnout'!$B210*(Settings!K$7+('10 Turn Avg Turnout'!$B210*Settings!K$8)))</f>
        <v>4541.9000000000005</v>
      </c>
      <c r="Z210" s="18">
        <f>Settings!L$3+('10 Turn Avg Turnout'!$B210*(Settings!L$4+('10 Turn Avg Turnout'!$B210*Settings!L$5)))</f>
        <v>13575.699999999999</v>
      </c>
      <c r="AA210" s="18">
        <f>Settings!L$6+('10 Turn Avg Turnout'!$B210*(Settings!L$7+('10 Turn Avg Turnout'!$B210*Settings!L$8)))</f>
        <v>11279.75</v>
      </c>
      <c r="AB210" s="18">
        <f>Settings!M$3+('10 Turn Avg Turnout'!$B210*(Settings!M$4+('10 Turn Avg Turnout'!$B210*Settings!M$5)))</f>
        <v>22559.5</v>
      </c>
      <c r="AC210" s="18">
        <f>Settings!M$6+('10 Turn Avg Turnout'!$B210*(Settings!M$7+('10 Turn Avg Turnout'!$B210*Settings!M$8)))</f>
        <v>2295.9500000000003</v>
      </c>
      <c r="AD210" s="18">
        <f>Settings!N$3+('10 Turn Avg Turnout'!$B210*(Settings!N$4+('10 Turn Avg Turnout'!$B210*Settings!N$5)))</f>
        <v>22559.5</v>
      </c>
      <c r="AE210" s="18">
        <f>Settings!N$6+('10 Turn Avg Turnout'!$B210*(Settings!N$7+('10 Turn Avg Turnout'!$B210*Settings!N$8)))</f>
        <v>224645</v>
      </c>
      <c r="AF210" s="4"/>
    </row>
    <row r="211" spans="1:32" x14ac:dyDescent="0.25">
      <c r="A211" s="4"/>
      <c r="B211" s="8">
        <v>208</v>
      </c>
      <c r="C211" s="18">
        <f>AVERAGE(MAX(D210*(Settings!$C$15/Settings!$C$14),Settings!$C$16),C210,C209,C208,C207,C206,C205,C204,C203,C202)</f>
        <v>0.32205005667614389</v>
      </c>
      <c r="D211" s="18">
        <f t="shared" si="6"/>
        <v>2485.9903429212864</v>
      </c>
      <c r="E211" s="18">
        <f>G211*C211</f>
        <v>81240.089657078715</v>
      </c>
      <c r="F211" s="18">
        <f t="shared" si="7"/>
        <v>83726.080000000002</v>
      </c>
      <c r="G211" s="18">
        <f t="shared" si="7"/>
        <v>252259.20000000001</v>
      </c>
      <c r="H211" s="20">
        <f>Settings!C$3+('10 Turn Avg Turnout'!$B211*(Settings!C$4+('10 Turn Avg Turnout'!$B211*Settings!C$5)))</f>
        <v>553.44000000000005</v>
      </c>
      <c r="I211" s="18">
        <f>Settings!C$6+('10 Turn Avg Turnout'!$B211*(Settings!C$7+('10 Turn Avg Turnout'!$B211*Settings!C$8)))</f>
        <v>50</v>
      </c>
      <c r="J211" s="18">
        <f>Settings!D$3+('10 Turn Avg Turnout'!$B211*(Settings!D$4+('10 Turn Avg Turnout'!$B211*Settings!D$5)))</f>
        <v>553.44000000000005</v>
      </c>
      <c r="K211" s="18">
        <f>Settings!D$6+('10 Turn Avg Turnout'!$B211*(Settings!D$7+('10 Turn Avg Turnout'!$B211*Settings!D$8)))</f>
        <v>503.44000000000005</v>
      </c>
      <c r="L211" s="18">
        <f>Settings!E$3+('10 Turn Avg Turnout'!$B211*(Settings!E$4+('10 Turn Avg Turnout'!$B211*Settings!E$5)))</f>
        <v>2367.2000000000003</v>
      </c>
      <c r="M211" s="18">
        <f>Settings!E$6+('10 Turn Avg Turnout'!$B211*(Settings!E$7+('10 Turn Avg Turnout'!$B211*Settings!E$8)))</f>
        <v>50</v>
      </c>
      <c r="N211" s="18">
        <f>Settings!F$3+('10 Turn Avg Turnout'!$B211*(Settings!F$4+('10 Turn Avg Turnout'!$B211*Settings!F$5)))</f>
        <v>2367.2000000000003</v>
      </c>
      <c r="O211" s="18">
        <f>Settings!F$6+('10 Turn Avg Turnout'!$B211*(Settings!F$7+('10 Turn Avg Turnout'!$B211*Settings!F$8)))</f>
        <v>503.44000000000005</v>
      </c>
      <c r="P211" s="18">
        <f>Settings!G$3+('10 Turn Avg Turnout'!$B211*(Settings!G$4+('10 Turn Avg Turnout'!$B211*Settings!G$5)))</f>
        <v>2367.2000000000003</v>
      </c>
      <c r="Q211" s="18">
        <f>Settings!G$6+('10 Turn Avg Turnout'!$B211*(Settings!G$7+('10 Turn Avg Turnout'!$B211*Settings!G$8)))</f>
        <v>956.88000000000011</v>
      </c>
      <c r="R211" s="18">
        <f>Settings!H$3+('10 Turn Avg Turnout'!$B211*(Settings!H$4+('10 Turn Avg Turnout'!$B211*Settings!H$5)))</f>
        <v>2367.2000000000003</v>
      </c>
      <c r="S211" s="18">
        <f>Settings!H$6+('10 Turn Avg Turnout'!$B211*(Settings!H$7+('10 Turn Avg Turnout'!$B211*Settings!H$8)))</f>
        <v>2317.2000000000003</v>
      </c>
      <c r="T211" s="18">
        <f>Settings!I$3+('10 Turn Avg Turnout'!$B211*(Settings!I$4+('10 Turn Avg Turnout'!$B211*Settings!I$5)))</f>
        <v>4634.4000000000005</v>
      </c>
      <c r="U211" s="18">
        <f>Settings!I$6+('10 Turn Avg Turnout'!$B211*(Settings!I$7+('10 Turn Avg Turnout'!$B211*Settings!I$8)))</f>
        <v>503.44000000000005</v>
      </c>
      <c r="V211" s="18">
        <f>Settings!J$3+('10 Turn Avg Turnout'!$B211*(Settings!J$4+('10 Turn Avg Turnout'!$B211*Settings!J$5)))</f>
        <v>4634.4000000000005</v>
      </c>
      <c r="W211" s="18">
        <f>Settings!J$6+('10 Turn Avg Turnout'!$B211*(Settings!J$7+('10 Turn Avg Turnout'!$B211*Settings!J$8)))</f>
        <v>2317.2000000000003</v>
      </c>
      <c r="X211" s="18">
        <f>Settings!K$3+('10 Turn Avg Turnout'!$B211*(Settings!K$4+('10 Turn Avg Turnout'!$B211*Settings!K$5)))</f>
        <v>4634.4000000000005</v>
      </c>
      <c r="Y211" s="18">
        <f>Settings!K$6+('10 Turn Avg Turnout'!$B211*(Settings!K$7+('10 Turn Avg Turnout'!$B211*Settings!K$8)))</f>
        <v>4584.4000000000005</v>
      </c>
      <c r="Z211" s="18">
        <f>Settings!L$3+('10 Turn Avg Turnout'!$B211*(Settings!L$4+('10 Turn Avg Turnout'!$B211*Settings!L$5)))</f>
        <v>13703.2</v>
      </c>
      <c r="AA211" s="18">
        <f>Settings!L$6+('10 Turn Avg Turnout'!$B211*(Settings!L$7+('10 Turn Avg Turnout'!$B211*Settings!L$8)))</f>
        <v>11386</v>
      </c>
      <c r="AB211" s="18">
        <f>Settings!M$3+('10 Turn Avg Turnout'!$B211*(Settings!M$4+('10 Turn Avg Turnout'!$B211*Settings!M$5)))</f>
        <v>22772</v>
      </c>
      <c r="AC211" s="18">
        <f>Settings!M$6+('10 Turn Avg Turnout'!$B211*(Settings!M$7+('10 Turn Avg Turnout'!$B211*Settings!M$8)))</f>
        <v>2317.2000000000003</v>
      </c>
      <c r="AD211" s="18">
        <f>Settings!N$3+('10 Turn Avg Turnout'!$B211*(Settings!N$4+('10 Turn Avg Turnout'!$B211*Settings!N$5)))</f>
        <v>22772</v>
      </c>
      <c r="AE211" s="18">
        <f>Settings!N$6+('10 Turn Avg Turnout'!$B211*(Settings!N$7+('10 Turn Avg Turnout'!$B211*Settings!N$8)))</f>
        <v>226770</v>
      </c>
      <c r="AF211" s="4"/>
    </row>
    <row r="212" spans="1:32" x14ac:dyDescent="0.25">
      <c r="A212" s="4"/>
      <c r="B212" s="8">
        <v>209</v>
      </c>
      <c r="C212" s="18">
        <f>AVERAGE(MAX(D211*(Settings!$C$15/Settings!$C$14),Settings!$C$16),C211,C210,C209,C208,C207,C206,C205,C204,C203)</f>
        <v>0.33704467841477326</v>
      </c>
      <c r="D212" s="18">
        <f t="shared" si="6"/>
        <v>-1318.1462723092118</v>
      </c>
      <c r="E212" s="18">
        <f>G212*C212</f>
        <v>85821.366272309213</v>
      </c>
      <c r="F212" s="18">
        <f t="shared" si="7"/>
        <v>84503.22</v>
      </c>
      <c r="G212" s="18">
        <f t="shared" si="7"/>
        <v>254629.05</v>
      </c>
      <c r="H212" s="20">
        <f>Settings!C$3+('10 Turn Avg Turnout'!$B212*(Settings!C$4+('10 Turn Avg Turnout'!$B212*Settings!C$5)))</f>
        <v>557.71</v>
      </c>
      <c r="I212" s="18">
        <f>Settings!C$6+('10 Turn Avg Turnout'!$B212*(Settings!C$7+('10 Turn Avg Turnout'!$B212*Settings!C$8)))</f>
        <v>50</v>
      </c>
      <c r="J212" s="18">
        <f>Settings!D$3+('10 Turn Avg Turnout'!$B212*(Settings!D$4+('10 Turn Avg Turnout'!$B212*Settings!D$5)))</f>
        <v>557.71</v>
      </c>
      <c r="K212" s="18">
        <f>Settings!D$6+('10 Turn Avg Turnout'!$B212*(Settings!D$7+('10 Turn Avg Turnout'!$B212*Settings!D$8)))</f>
        <v>507.71</v>
      </c>
      <c r="L212" s="18">
        <f>Settings!E$3+('10 Turn Avg Turnout'!$B212*(Settings!E$4+('10 Turn Avg Turnout'!$B212*Settings!E$5)))</f>
        <v>2388.5500000000002</v>
      </c>
      <c r="M212" s="18">
        <f>Settings!E$6+('10 Turn Avg Turnout'!$B212*(Settings!E$7+('10 Turn Avg Turnout'!$B212*Settings!E$8)))</f>
        <v>50</v>
      </c>
      <c r="N212" s="18">
        <f>Settings!F$3+('10 Turn Avg Turnout'!$B212*(Settings!F$4+('10 Turn Avg Turnout'!$B212*Settings!F$5)))</f>
        <v>2388.5500000000002</v>
      </c>
      <c r="O212" s="18">
        <f>Settings!F$6+('10 Turn Avg Turnout'!$B212*(Settings!F$7+('10 Turn Avg Turnout'!$B212*Settings!F$8)))</f>
        <v>507.71</v>
      </c>
      <c r="P212" s="18">
        <f>Settings!G$3+('10 Turn Avg Turnout'!$B212*(Settings!G$4+('10 Turn Avg Turnout'!$B212*Settings!G$5)))</f>
        <v>2388.5500000000002</v>
      </c>
      <c r="Q212" s="18">
        <f>Settings!G$6+('10 Turn Avg Turnout'!$B212*(Settings!G$7+('10 Turn Avg Turnout'!$B212*Settings!G$8)))</f>
        <v>965.42</v>
      </c>
      <c r="R212" s="18">
        <f>Settings!H$3+('10 Turn Avg Turnout'!$B212*(Settings!H$4+('10 Turn Avg Turnout'!$B212*Settings!H$5)))</f>
        <v>2388.5500000000002</v>
      </c>
      <c r="S212" s="18">
        <f>Settings!H$6+('10 Turn Avg Turnout'!$B212*(Settings!H$7+('10 Turn Avg Turnout'!$B212*Settings!H$8)))</f>
        <v>2338.5500000000002</v>
      </c>
      <c r="T212" s="18">
        <f>Settings!I$3+('10 Turn Avg Turnout'!$B212*(Settings!I$4+('10 Turn Avg Turnout'!$B212*Settings!I$5)))</f>
        <v>4677.1000000000004</v>
      </c>
      <c r="U212" s="18">
        <f>Settings!I$6+('10 Turn Avg Turnout'!$B212*(Settings!I$7+('10 Turn Avg Turnout'!$B212*Settings!I$8)))</f>
        <v>507.71</v>
      </c>
      <c r="V212" s="18">
        <f>Settings!J$3+('10 Turn Avg Turnout'!$B212*(Settings!J$4+('10 Turn Avg Turnout'!$B212*Settings!J$5)))</f>
        <v>4677.1000000000004</v>
      </c>
      <c r="W212" s="18">
        <f>Settings!J$6+('10 Turn Avg Turnout'!$B212*(Settings!J$7+('10 Turn Avg Turnout'!$B212*Settings!J$8)))</f>
        <v>2338.5500000000002</v>
      </c>
      <c r="X212" s="18">
        <f>Settings!K$3+('10 Turn Avg Turnout'!$B212*(Settings!K$4+('10 Turn Avg Turnout'!$B212*Settings!K$5)))</f>
        <v>4677.1000000000004</v>
      </c>
      <c r="Y212" s="18">
        <f>Settings!K$6+('10 Turn Avg Turnout'!$B212*(Settings!K$7+('10 Turn Avg Turnout'!$B212*Settings!K$8)))</f>
        <v>4627.1000000000004</v>
      </c>
      <c r="Z212" s="18">
        <f>Settings!L$3+('10 Turn Avg Turnout'!$B212*(Settings!L$4+('10 Turn Avg Turnout'!$B212*Settings!L$5)))</f>
        <v>13831.299999999997</v>
      </c>
      <c r="AA212" s="18">
        <f>Settings!L$6+('10 Turn Avg Turnout'!$B212*(Settings!L$7+('10 Turn Avg Turnout'!$B212*Settings!L$8)))</f>
        <v>11492.75</v>
      </c>
      <c r="AB212" s="18">
        <f>Settings!M$3+('10 Turn Avg Turnout'!$B212*(Settings!M$4+('10 Turn Avg Turnout'!$B212*Settings!M$5)))</f>
        <v>22985.5</v>
      </c>
      <c r="AC212" s="18">
        <f>Settings!M$6+('10 Turn Avg Turnout'!$B212*(Settings!M$7+('10 Turn Avg Turnout'!$B212*Settings!M$8)))</f>
        <v>2338.5500000000002</v>
      </c>
      <c r="AD212" s="18">
        <f>Settings!N$3+('10 Turn Avg Turnout'!$B212*(Settings!N$4+('10 Turn Avg Turnout'!$B212*Settings!N$5)))</f>
        <v>22985.5</v>
      </c>
      <c r="AE212" s="18">
        <f>Settings!N$6+('10 Turn Avg Turnout'!$B212*(Settings!N$7+('10 Turn Avg Turnout'!$B212*Settings!N$8)))</f>
        <v>228905</v>
      </c>
      <c r="AF212" s="4"/>
    </row>
    <row r="213" spans="1:32" x14ac:dyDescent="0.25">
      <c r="A213" s="4"/>
      <c r="B213" s="8">
        <v>210</v>
      </c>
      <c r="C213" s="18">
        <f>AVERAGE(MAX(D212*(Settings!$C$15/Settings!$C$14),Settings!$C$16),C212,C211,C210,C209,C208,C207,C206,C205,C204)</f>
        <v>0.32215687794993919</v>
      </c>
      <c r="D213" s="18">
        <f t="shared" si="6"/>
        <v>2486.4607980861329</v>
      </c>
      <c r="E213" s="18">
        <f>G213*C213</f>
        <v>82797.539201913867</v>
      </c>
      <c r="F213" s="18">
        <f t="shared" si="7"/>
        <v>85284</v>
      </c>
      <c r="G213" s="18">
        <f t="shared" si="7"/>
        <v>257010</v>
      </c>
      <c r="H213" s="20">
        <f>Settings!C$3+('10 Turn Avg Turnout'!$B213*(Settings!C$4+('10 Turn Avg Turnout'!$B213*Settings!C$5)))</f>
        <v>562</v>
      </c>
      <c r="I213" s="18">
        <f>Settings!C$6+('10 Turn Avg Turnout'!$B213*(Settings!C$7+('10 Turn Avg Turnout'!$B213*Settings!C$8)))</f>
        <v>50</v>
      </c>
      <c r="J213" s="18">
        <f>Settings!D$3+('10 Turn Avg Turnout'!$B213*(Settings!D$4+('10 Turn Avg Turnout'!$B213*Settings!D$5)))</f>
        <v>562</v>
      </c>
      <c r="K213" s="18">
        <f>Settings!D$6+('10 Turn Avg Turnout'!$B213*(Settings!D$7+('10 Turn Avg Turnout'!$B213*Settings!D$8)))</f>
        <v>512</v>
      </c>
      <c r="L213" s="18">
        <f>Settings!E$3+('10 Turn Avg Turnout'!$B213*(Settings!E$4+('10 Turn Avg Turnout'!$B213*Settings!E$5)))</f>
        <v>2410</v>
      </c>
      <c r="M213" s="18">
        <f>Settings!E$6+('10 Turn Avg Turnout'!$B213*(Settings!E$7+('10 Turn Avg Turnout'!$B213*Settings!E$8)))</f>
        <v>50</v>
      </c>
      <c r="N213" s="18">
        <f>Settings!F$3+('10 Turn Avg Turnout'!$B213*(Settings!F$4+('10 Turn Avg Turnout'!$B213*Settings!F$5)))</f>
        <v>2410</v>
      </c>
      <c r="O213" s="18">
        <f>Settings!F$6+('10 Turn Avg Turnout'!$B213*(Settings!F$7+('10 Turn Avg Turnout'!$B213*Settings!F$8)))</f>
        <v>512</v>
      </c>
      <c r="P213" s="18">
        <f>Settings!G$3+('10 Turn Avg Turnout'!$B213*(Settings!G$4+('10 Turn Avg Turnout'!$B213*Settings!G$5)))</f>
        <v>2410</v>
      </c>
      <c r="Q213" s="18">
        <f>Settings!G$6+('10 Turn Avg Turnout'!$B213*(Settings!G$7+('10 Turn Avg Turnout'!$B213*Settings!G$8)))</f>
        <v>974.00000000000011</v>
      </c>
      <c r="R213" s="18">
        <f>Settings!H$3+('10 Turn Avg Turnout'!$B213*(Settings!H$4+('10 Turn Avg Turnout'!$B213*Settings!H$5)))</f>
        <v>2410</v>
      </c>
      <c r="S213" s="18">
        <f>Settings!H$6+('10 Turn Avg Turnout'!$B213*(Settings!H$7+('10 Turn Avg Turnout'!$B213*Settings!H$8)))</f>
        <v>2360</v>
      </c>
      <c r="T213" s="18">
        <f>Settings!I$3+('10 Turn Avg Turnout'!$B213*(Settings!I$4+('10 Turn Avg Turnout'!$B213*Settings!I$5)))</f>
        <v>4720</v>
      </c>
      <c r="U213" s="18">
        <f>Settings!I$6+('10 Turn Avg Turnout'!$B213*(Settings!I$7+('10 Turn Avg Turnout'!$B213*Settings!I$8)))</f>
        <v>512</v>
      </c>
      <c r="V213" s="18">
        <f>Settings!J$3+('10 Turn Avg Turnout'!$B213*(Settings!J$4+('10 Turn Avg Turnout'!$B213*Settings!J$5)))</f>
        <v>4720</v>
      </c>
      <c r="W213" s="18">
        <f>Settings!J$6+('10 Turn Avg Turnout'!$B213*(Settings!J$7+('10 Turn Avg Turnout'!$B213*Settings!J$8)))</f>
        <v>2360</v>
      </c>
      <c r="X213" s="18">
        <f>Settings!K$3+('10 Turn Avg Turnout'!$B213*(Settings!K$4+('10 Turn Avg Turnout'!$B213*Settings!K$5)))</f>
        <v>4720</v>
      </c>
      <c r="Y213" s="18">
        <f>Settings!K$6+('10 Turn Avg Turnout'!$B213*(Settings!K$7+('10 Turn Avg Turnout'!$B213*Settings!K$8)))</f>
        <v>4670</v>
      </c>
      <c r="Z213" s="18">
        <f>Settings!L$3+('10 Turn Avg Turnout'!$B213*(Settings!L$4+('10 Turn Avg Turnout'!$B213*Settings!L$5)))</f>
        <v>13960</v>
      </c>
      <c r="AA213" s="18">
        <f>Settings!L$6+('10 Turn Avg Turnout'!$B213*(Settings!L$7+('10 Turn Avg Turnout'!$B213*Settings!L$8)))</f>
        <v>11600</v>
      </c>
      <c r="AB213" s="18">
        <f>Settings!M$3+('10 Turn Avg Turnout'!$B213*(Settings!M$4+('10 Turn Avg Turnout'!$B213*Settings!M$5)))</f>
        <v>23200</v>
      </c>
      <c r="AC213" s="18">
        <f>Settings!M$6+('10 Turn Avg Turnout'!$B213*(Settings!M$7+('10 Turn Avg Turnout'!$B213*Settings!M$8)))</f>
        <v>2360</v>
      </c>
      <c r="AD213" s="18">
        <f>Settings!N$3+('10 Turn Avg Turnout'!$B213*(Settings!N$4+('10 Turn Avg Turnout'!$B213*Settings!N$5)))</f>
        <v>23200</v>
      </c>
      <c r="AE213" s="18">
        <f>Settings!N$6+('10 Turn Avg Turnout'!$B213*(Settings!N$7+('10 Turn Avg Turnout'!$B213*Settings!N$8)))</f>
        <v>231050</v>
      </c>
      <c r="AF213" s="4"/>
    </row>
    <row r="214" spans="1:32" x14ac:dyDescent="0.25">
      <c r="A214" s="4"/>
      <c r="B214" s="8">
        <v>211</v>
      </c>
      <c r="C214" s="18">
        <f>AVERAGE(MAX(D213*(Settings!$C$15/Settings!$C$14),Settings!$C$16),C213,C212,C211,C210,C209,C208,C207,C206,C205)</f>
        <v>0.33715707834828568</v>
      </c>
      <c r="D214" s="18">
        <f t="shared" si="6"/>
        <v>-1390.817295555913</v>
      </c>
      <c r="E214" s="18">
        <f>G214*C214</f>
        <v>87459.237295555911</v>
      </c>
      <c r="F214" s="18">
        <f t="shared" si="7"/>
        <v>86068.42</v>
      </c>
      <c r="G214" s="18">
        <f t="shared" si="7"/>
        <v>259402.05</v>
      </c>
      <c r="H214" s="20">
        <f>Settings!C$3+('10 Turn Avg Turnout'!$B214*(Settings!C$4+('10 Turn Avg Turnout'!$B214*Settings!C$5)))</f>
        <v>566.30999999999995</v>
      </c>
      <c r="I214" s="18">
        <f>Settings!C$6+('10 Turn Avg Turnout'!$B214*(Settings!C$7+('10 Turn Avg Turnout'!$B214*Settings!C$8)))</f>
        <v>50</v>
      </c>
      <c r="J214" s="18">
        <f>Settings!D$3+('10 Turn Avg Turnout'!$B214*(Settings!D$4+('10 Turn Avg Turnout'!$B214*Settings!D$5)))</f>
        <v>566.30999999999995</v>
      </c>
      <c r="K214" s="18">
        <f>Settings!D$6+('10 Turn Avg Turnout'!$B214*(Settings!D$7+('10 Turn Avg Turnout'!$B214*Settings!D$8)))</f>
        <v>516.30999999999995</v>
      </c>
      <c r="L214" s="18">
        <f>Settings!E$3+('10 Turn Avg Turnout'!$B214*(Settings!E$4+('10 Turn Avg Turnout'!$B214*Settings!E$5)))</f>
        <v>2431.5500000000002</v>
      </c>
      <c r="M214" s="18">
        <f>Settings!E$6+('10 Turn Avg Turnout'!$B214*(Settings!E$7+('10 Turn Avg Turnout'!$B214*Settings!E$8)))</f>
        <v>50</v>
      </c>
      <c r="N214" s="18">
        <f>Settings!F$3+('10 Turn Avg Turnout'!$B214*(Settings!F$4+('10 Turn Avg Turnout'!$B214*Settings!F$5)))</f>
        <v>2431.5500000000002</v>
      </c>
      <c r="O214" s="18">
        <f>Settings!F$6+('10 Turn Avg Turnout'!$B214*(Settings!F$7+('10 Turn Avg Turnout'!$B214*Settings!F$8)))</f>
        <v>516.30999999999995</v>
      </c>
      <c r="P214" s="18">
        <f>Settings!G$3+('10 Turn Avg Turnout'!$B214*(Settings!G$4+('10 Turn Avg Turnout'!$B214*Settings!G$5)))</f>
        <v>2431.5500000000002</v>
      </c>
      <c r="Q214" s="18">
        <f>Settings!G$6+('10 Turn Avg Turnout'!$B214*(Settings!G$7+('10 Turn Avg Turnout'!$B214*Settings!G$8)))</f>
        <v>982.62</v>
      </c>
      <c r="R214" s="18">
        <f>Settings!H$3+('10 Turn Avg Turnout'!$B214*(Settings!H$4+('10 Turn Avg Turnout'!$B214*Settings!H$5)))</f>
        <v>2431.5500000000002</v>
      </c>
      <c r="S214" s="18">
        <f>Settings!H$6+('10 Turn Avg Turnout'!$B214*(Settings!H$7+('10 Turn Avg Turnout'!$B214*Settings!H$8)))</f>
        <v>2381.5500000000002</v>
      </c>
      <c r="T214" s="18">
        <f>Settings!I$3+('10 Turn Avg Turnout'!$B214*(Settings!I$4+('10 Turn Avg Turnout'!$B214*Settings!I$5)))</f>
        <v>4763.1000000000004</v>
      </c>
      <c r="U214" s="18">
        <f>Settings!I$6+('10 Turn Avg Turnout'!$B214*(Settings!I$7+('10 Turn Avg Turnout'!$B214*Settings!I$8)))</f>
        <v>516.30999999999995</v>
      </c>
      <c r="V214" s="18">
        <f>Settings!J$3+('10 Turn Avg Turnout'!$B214*(Settings!J$4+('10 Turn Avg Turnout'!$B214*Settings!J$5)))</f>
        <v>4763.1000000000004</v>
      </c>
      <c r="W214" s="18">
        <f>Settings!J$6+('10 Turn Avg Turnout'!$B214*(Settings!J$7+('10 Turn Avg Turnout'!$B214*Settings!J$8)))</f>
        <v>2381.5500000000002</v>
      </c>
      <c r="X214" s="18">
        <f>Settings!K$3+('10 Turn Avg Turnout'!$B214*(Settings!K$4+('10 Turn Avg Turnout'!$B214*Settings!K$5)))</f>
        <v>4763.1000000000004</v>
      </c>
      <c r="Y214" s="18">
        <f>Settings!K$6+('10 Turn Avg Turnout'!$B214*(Settings!K$7+('10 Turn Avg Turnout'!$B214*Settings!K$8)))</f>
        <v>4713.1000000000004</v>
      </c>
      <c r="Z214" s="18">
        <f>Settings!L$3+('10 Turn Avg Turnout'!$B214*(Settings!L$4+('10 Turn Avg Turnout'!$B214*Settings!L$5)))</f>
        <v>14089.3</v>
      </c>
      <c r="AA214" s="18">
        <f>Settings!L$6+('10 Turn Avg Turnout'!$B214*(Settings!L$7+('10 Turn Avg Turnout'!$B214*Settings!L$8)))</f>
        <v>11707.75</v>
      </c>
      <c r="AB214" s="18">
        <f>Settings!M$3+('10 Turn Avg Turnout'!$B214*(Settings!M$4+('10 Turn Avg Turnout'!$B214*Settings!M$5)))</f>
        <v>23415.5</v>
      </c>
      <c r="AC214" s="18">
        <f>Settings!M$6+('10 Turn Avg Turnout'!$B214*(Settings!M$7+('10 Turn Avg Turnout'!$B214*Settings!M$8)))</f>
        <v>2381.5500000000002</v>
      </c>
      <c r="AD214" s="18">
        <f>Settings!N$3+('10 Turn Avg Turnout'!$B214*(Settings!N$4+('10 Turn Avg Turnout'!$B214*Settings!N$5)))</f>
        <v>23415.5</v>
      </c>
      <c r="AE214" s="18">
        <f>Settings!N$6+('10 Turn Avg Turnout'!$B214*(Settings!N$7+('10 Turn Avg Turnout'!$B214*Settings!N$8)))</f>
        <v>233205</v>
      </c>
      <c r="AF214" s="4"/>
    </row>
    <row r="215" spans="1:32" x14ac:dyDescent="0.25">
      <c r="A215" s="4"/>
      <c r="B215" s="8">
        <v>212</v>
      </c>
      <c r="C215" s="18">
        <f>AVERAGE(MAX(D214*(Settings!$C$15/Settings!$C$14),Settings!$C$16),C214,C213,C212,C211,C210,C209,C208,C207,C206)</f>
        <v>0.32226071245040205</v>
      </c>
      <c r="D215" s="18">
        <f t="shared" si="6"/>
        <v>2486.9497247800027</v>
      </c>
      <c r="E215" s="18">
        <f>G215*C215</f>
        <v>84369.530275220008</v>
      </c>
      <c r="F215" s="18">
        <f t="shared" si="7"/>
        <v>86856.48000000001</v>
      </c>
      <c r="G215" s="18">
        <f t="shared" si="7"/>
        <v>261805.2</v>
      </c>
      <c r="H215" s="20">
        <f>Settings!C$3+('10 Turn Avg Turnout'!$B215*(Settings!C$4+('10 Turn Avg Turnout'!$B215*Settings!C$5)))</f>
        <v>570.6400000000001</v>
      </c>
      <c r="I215" s="18">
        <f>Settings!C$6+('10 Turn Avg Turnout'!$B215*(Settings!C$7+('10 Turn Avg Turnout'!$B215*Settings!C$8)))</f>
        <v>50</v>
      </c>
      <c r="J215" s="18">
        <f>Settings!D$3+('10 Turn Avg Turnout'!$B215*(Settings!D$4+('10 Turn Avg Turnout'!$B215*Settings!D$5)))</f>
        <v>570.6400000000001</v>
      </c>
      <c r="K215" s="18">
        <f>Settings!D$6+('10 Turn Avg Turnout'!$B215*(Settings!D$7+('10 Turn Avg Turnout'!$B215*Settings!D$8)))</f>
        <v>520.6400000000001</v>
      </c>
      <c r="L215" s="18">
        <f>Settings!E$3+('10 Turn Avg Turnout'!$B215*(Settings!E$4+('10 Turn Avg Turnout'!$B215*Settings!E$5)))</f>
        <v>2453.2000000000003</v>
      </c>
      <c r="M215" s="18">
        <f>Settings!E$6+('10 Turn Avg Turnout'!$B215*(Settings!E$7+('10 Turn Avg Turnout'!$B215*Settings!E$8)))</f>
        <v>50</v>
      </c>
      <c r="N215" s="18">
        <f>Settings!F$3+('10 Turn Avg Turnout'!$B215*(Settings!F$4+('10 Turn Avg Turnout'!$B215*Settings!F$5)))</f>
        <v>2453.2000000000003</v>
      </c>
      <c r="O215" s="18">
        <f>Settings!F$6+('10 Turn Avg Turnout'!$B215*(Settings!F$7+('10 Turn Avg Turnout'!$B215*Settings!F$8)))</f>
        <v>520.6400000000001</v>
      </c>
      <c r="P215" s="18">
        <f>Settings!G$3+('10 Turn Avg Turnout'!$B215*(Settings!G$4+('10 Turn Avg Turnout'!$B215*Settings!G$5)))</f>
        <v>2453.2000000000003</v>
      </c>
      <c r="Q215" s="18">
        <f>Settings!G$6+('10 Turn Avg Turnout'!$B215*(Settings!G$7+('10 Turn Avg Turnout'!$B215*Settings!G$8)))</f>
        <v>991.28000000000009</v>
      </c>
      <c r="R215" s="18">
        <f>Settings!H$3+('10 Turn Avg Turnout'!$B215*(Settings!H$4+('10 Turn Avg Turnout'!$B215*Settings!H$5)))</f>
        <v>2453.2000000000003</v>
      </c>
      <c r="S215" s="18">
        <f>Settings!H$6+('10 Turn Avg Turnout'!$B215*(Settings!H$7+('10 Turn Avg Turnout'!$B215*Settings!H$8)))</f>
        <v>2403.2000000000003</v>
      </c>
      <c r="T215" s="18">
        <f>Settings!I$3+('10 Turn Avg Turnout'!$B215*(Settings!I$4+('10 Turn Avg Turnout'!$B215*Settings!I$5)))</f>
        <v>4806.4000000000005</v>
      </c>
      <c r="U215" s="18">
        <f>Settings!I$6+('10 Turn Avg Turnout'!$B215*(Settings!I$7+('10 Turn Avg Turnout'!$B215*Settings!I$8)))</f>
        <v>520.6400000000001</v>
      </c>
      <c r="V215" s="18">
        <f>Settings!J$3+('10 Turn Avg Turnout'!$B215*(Settings!J$4+('10 Turn Avg Turnout'!$B215*Settings!J$5)))</f>
        <v>4806.4000000000005</v>
      </c>
      <c r="W215" s="18">
        <f>Settings!J$6+('10 Turn Avg Turnout'!$B215*(Settings!J$7+('10 Turn Avg Turnout'!$B215*Settings!J$8)))</f>
        <v>2403.2000000000003</v>
      </c>
      <c r="X215" s="18">
        <f>Settings!K$3+('10 Turn Avg Turnout'!$B215*(Settings!K$4+('10 Turn Avg Turnout'!$B215*Settings!K$5)))</f>
        <v>4806.4000000000005</v>
      </c>
      <c r="Y215" s="18">
        <f>Settings!K$6+('10 Turn Avg Turnout'!$B215*(Settings!K$7+('10 Turn Avg Turnout'!$B215*Settings!K$8)))</f>
        <v>4756.4000000000005</v>
      </c>
      <c r="Z215" s="18">
        <f>Settings!L$3+('10 Turn Avg Turnout'!$B215*(Settings!L$4+('10 Turn Avg Turnout'!$B215*Settings!L$5)))</f>
        <v>14219.199999999999</v>
      </c>
      <c r="AA215" s="18">
        <f>Settings!L$6+('10 Turn Avg Turnout'!$B215*(Settings!L$7+('10 Turn Avg Turnout'!$B215*Settings!L$8)))</f>
        <v>11816</v>
      </c>
      <c r="AB215" s="18">
        <f>Settings!M$3+('10 Turn Avg Turnout'!$B215*(Settings!M$4+('10 Turn Avg Turnout'!$B215*Settings!M$5)))</f>
        <v>23632</v>
      </c>
      <c r="AC215" s="18">
        <f>Settings!M$6+('10 Turn Avg Turnout'!$B215*(Settings!M$7+('10 Turn Avg Turnout'!$B215*Settings!M$8)))</f>
        <v>2403.2000000000003</v>
      </c>
      <c r="AD215" s="18">
        <f>Settings!N$3+('10 Turn Avg Turnout'!$B215*(Settings!N$4+('10 Turn Avg Turnout'!$B215*Settings!N$5)))</f>
        <v>23632</v>
      </c>
      <c r="AE215" s="18">
        <f>Settings!N$6+('10 Turn Avg Turnout'!$B215*(Settings!N$7+('10 Turn Avg Turnout'!$B215*Settings!N$8)))</f>
        <v>235370</v>
      </c>
      <c r="AF215" s="4"/>
    </row>
    <row r="216" spans="1:32" x14ac:dyDescent="0.25">
      <c r="A216" s="4"/>
      <c r="B216" s="8">
        <v>213</v>
      </c>
      <c r="C216" s="18">
        <f>AVERAGE(MAX(D215*(Settings!$C$15/Settings!$C$14),Settings!$C$16),C215,C214,C213,C212,C211,C210,C209,C208,C207)</f>
        <v>0.33726692753238069</v>
      </c>
      <c r="D216" s="18">
        <f t="shared" si="6"/>
        <v>-1464.3020957954723</v>
      </c>
      <c r="E216" s="18">
        <f>G216*C216</f>
        <v>89112.48209579548</v>
      </c>
      <c r="F216" s="18">
        <f t="shared" si="7"/>
        <v>87648.180000000008</v>
      </c>
      <c r="G216" s="18">
        <f t="shared" si="7"/>
        <v>264219.45</v>
      </c>
      <c r="H216" s="20">
        <f>Settings!C$3+('10 Turn Avg Turnout'!$B216*(Settings!C$4+('10 Turn Avg Turnout'!$B216*Settings!C$5)))</f>
        <v>574.99</v>
      </c>
      <c r="I216" s="18">
        <f>Settings!C$6+('10 Turn Avg Turnout'!$B216*(Settings!C$7+('10 Turn Avg Turnout'!$B216*Settings!C$8)))</f>
        <v>50</v>
      </c>
      <c r="J216" s="18">
        <f>Settings!D$3+('10 Turn Avg Turnout'!$B216*(Settings!D$4+('10 Turn Avg Turnout'!$B216*Settings!D$5)))</f>
        <v>574.99</v>
      </c>
      <c r="K216" s="18">
        <f>Settings!D$6+('10 Turn Avg Turnout'!$B216*(Settings!D$7+('10 Turn Avg Turnout'!$B216*Settings!D$8)))</f>
        <v>524.99</v>
      </c>
      <c r="L216" s="18">
        <f>Settings!E$3+('10 Turn Avg Turnout'!$B216*(Settings!E$4+('10 Turn Avg Turnout'!$B216*Settings!E$5)))</f>
        <v>2474.9500000000003</v>
      </c>
      <c r="M216" s="18">
        <f>Settings!E$6+('10 Turn Avg Turnout'!$B216*(Settings!E$7+('10 Turn Avg Turnout'!$B216*Settings!E$8)))</f>
        <v>50</v>
      </c>
      <c r="N216" s="18">
        <f>Settings!F$3+('10 Turn Avg Turnout'!$B216*(Settings!F$4+('10 Turn Avg Turnout'!$B216*Settings!F$5)))</f>
        <v>2474.9500000000003</v>
      </c>
      <c r="O216" s="18">
        <f>Settings!F$6+('10 Turn Avg Turnout'!$B216*(Settings!F$7+('10 Turn Avg Turnout'!$B216*Settings!F$8)))</f>
        <v>524.99</v>
      </c>
      <c r="P216" s="18">
        <f>Settings!G$3+('10 Turn Avg Turnout'!$B216*(Settings!G$4+('10 Turn Avg Turnout'!$B216*Settings!G$5)))</f>
        <v>2474.9500000000003</v>
      </c>
      <c r="Q216" s="18">
        <f>Settings!G$6+('10 Turn Avg Turnout'!$B216*(Settings!G$7+('10 Turn Avg Turnout'!$B216*Settings!G$8)))</f>
        <v>999.98</v>
      </c>
      <c r="R216" s="18">
        <f>Settings!H$3+('10 Turn Avg Turnout'!$B216*(Settings!H$4+('10 Turn Avg Turnout'!$B216*Settings!H$5)))</f>
        <v>2474.9500000000003</v>
      </c>
      <c r="S216" s="18">
        <f>Settings!H$6+('10 Turn Avg Turnout'!$B216*(Settings!H$7+('10 Turn Avg Turnout'!$B216*Settings!H$8)))</f>
        <v>2424.9500000000003</v>
      </c>
      <c r="T216" s="18">
        <f>Settings!I$3+('10 Turn Avg Turnout'!$B216*(Settings!I$4+('10 Turn Avg Turnout'!$B216*Settings!I$5)))</f>
        <v>4849.9000000000005</v>
      </c>
      <c r="U216" s="18">
        <f>Settings!I$6+('10 Turn Avg Turnout'!$B216*(Settings!I$7+('10 Turn Avg Turnout'!$B216*Settings!I$8)))</f>
        <v>524.99</v>
      </c>
      <c r="V216" s="18">
        <f>Settings!J$3+('10 Turn Avg Turnout'!$B216*(Settings!J$4+('10 Turn Avg Turnout'!$B216*Settings!J$5)))</f>
        <v>4849.9000000000005</v>
      </c>
      <c r="W216" s="18">
        <f>Settings!J$6+('10 Turn Avg Turnout'!$B216*(Settings!J$7+('10 Turn Avg Turnout'!$B216*Settings!J$8)))</f>
        <v>2424.9500000000003</v>
      </c>
      <c r="X216" s="18">
        <f>Settings!K$3+('10 Turn Avg Turnout'!$B216*(Settings!K$4+('10 Turn Avg Turnout'!$B216*Settings!K$5)))</f>
        <v>4849.9000000000005</v>
      </c>
      <c r="Y216" s="18">
        <f>Settings!K$6+('10 Turn Avg Turnout'!$B216*(Settings!K$7+('10 Turn Avg Turnout'!$B216*Settings!K$8)))</f>
        <v>4799.9000000000005</v>
      </c>
      <c r="Z216" s="18">
        <f>Settings!L$3+('10 Turn Avg Turnout'!$B216*(Settings!L$4+('10 Turn Avg Turnout'!$B216*Settings!L$5)))</f>
        <v>14349.7</v>
      </c>
      <c r="AA216" s="18">
        <f>Settings!L$6+('10 Turn Avg Turnout'!$B216*(Settings!L$7+('10 Turn Avg Turnout'!$B216*Settings!L$8)))</f>
        <v>11924.75</v>
      </c>
      <c r="AB216" s="18">
        <f>Settings!M$3+('10 Turn Avg Turnout'!$B216*(Settings!M$4+('10 Turn Avg Turnout'!$B216*Settings!M$5)))</f>
        <v>23849.5</v>
      </c>
      <c r="AC216" s="18">
        <f>Settings!M$6+('10 Turn Avg Turnout'!$B216*(Settings!M$7+('10 Turn Avg Turnout'!$B216*Settings!M$8)))</f>
        <v>2424.9500000000003</v>
      </c>
      <c r="AD216" s="18">
        <f>Settings!N$3+('10 Turn Avg Turnout'!$B216*(Settings!N$4+('10 Turn Avg Turnout'!$B216*Settings!N$5)))</f>
        <v>23849.5</v>
      </c>
      <c r="AE216" s="18">
        <f>Settings!N$6+('10 Turn Avg Turnout'!$B216*(Settings!N$7+('10 Turn Avg Turnout'!$B216*Settings!N$8)))</f>
        <v>237545</v>
      </c>
      <c r="AF216" s="4"/>
    </row>
    <row r="217" spans="1:32" x14ac:dyDescent="0.25">
      <c r="A217" s="4"/>
      <c r="B217" s="8">
        <v>214</v>
      </c>
      <c r="C217" s="18">
        <f>AVERAGE(MAX(D216*(Settings!$C$15/Settings!$C$14),Settings!$C$16),C216,C215,C214,C213,C212,C211,C210,C209,C208)</f>
        <v>0.32236175941457834</v>
      </c>
      <c r="D217" s="18">
        <f t="shared" si="6"/>
        <v>2487.4331332516449</v>
      </c>
      <c r="E217" s="18">
        <f>G217*C217</f>
        <v>85956.086866748359</v>
      </c>
      <c r="F217" s="18">
        <f t="shared" si="7"/>
        <v>88443.520000000004</v>
      </c>
      <c r="G217" s="18">
        <f t="shared" si="7"/>
        <v>266644.8</v>
      </c>
      <c r="H217" s="20">
        <f>Settings!C$3+('10 Turn Avg Turnout'!$B217*(Settings!C$4+('10 Turn Avg Turnout'!$B217*Settings!C$5)))</f>
        <v>579.36000000000013</v>
      </c>
      <c r="I217" s="18">
        <f>Settings!C$6+('10 Turn Avg Turnout'!$B217*(Settings!C$7+('10 Turn Avg Turnout'!$B217*Settings!C$8)))</f>
        <v>50</v>
      </c>
      <c r="J217" s="18">
        <f>Settings!D$3+('10 Turn Avg Turnout'!$B217*(Settings!D$4+('10 Turn Avg Turnout'!$B217*Settings!D$5)))</f>
        <v>579.36000000000013</v>
      </c>
      <c r="K217" s="18">
        <f>Settings!D$6+('10 Turn Avg Turnout'!$B217*(Settings!D$7+('10 Turn Avg Turnout'!$B217*Settings!D$8)))</f>
        <v>529.36000000000013</v>
      </c>
      <c r="L217" s="18">
        <f>Settings!E$3+('10 Turn Avg Turnout'!$B217*(Settings!E$4+('10 Turn Avg Turnout'!$B217*Settings!E$5)))</f>
        <v>2496.8000000000002</v>
      </c>
      <c r="M217" s="18">
        <f>Settings!E$6+('10 Turn Avg Turnout'!$B217*(Settings!E$7+('10 Turn Avg Turnout'!$B217*Settings!E$8)))</f>
        <v>50</v>
      </c>
      <c r="N217" s="18">
        <f>Settings!F$3+('10 Turn Avg Turnout'!$B217*(Settings!F$4+('10 Turn Avg Turnout'!$B217*Settings!F$5)))</f>
        <v>2496.8000000000002</v>
      </c>
      <c r="O217" s="18">
        <f>Settings!F$6+('10 Turn Avg Turnout'!$B217*(Settings!F$7+('10 Turn Avg Turnout'!$B217*Settings!F$8)))</f>
        <v>529.36000000000013</v>
      </c>
      <c r="P217" s="18">
        <f>Settings!G$3+('10 Turn Avg Turnout'!$B217*(Settings!G$4+('10 Turn Avg Turnout'!$B217*Settings!G$5)))</f>
        <v>2496.8000000000002</v>
      </c>
      <c r="Q217" s="18">
        <f>Settings!G$6+('10 Turn Avg Turnout'!$B217*(Settings!G$7+('10 Turn Avg Turnout'!$B217*Settings!G$8)))</f>
        <v>1008.7200000000001</v>
      </c>
      <c r="R217" s="18">
        <f>Settings!H$3+('10 Turn Avg Turnout'!$B217*(Settings!H$4+('10 Turn Avg Turnout'!$B217*Settings!H$5)))</f>
        <v>2496.8000000000002</v>
      </c>
      <c r="S217" s="18">
        <f>Settings!H$6+('10 Turn Avg Turnout'!$B217*(Settings!H$7+('10 Turn Avg Turnout'!$B217*Settings!H$8)))</f>
        <v>2446.8000000000002</v>
      </c>
      <c r="T217" s="18">
        <f>Settings!I$3+('10 Turn Avg Turnout'!$B217*(Settings!I$4+('10 Turn Avg Turnout'!$B217*Settings!I$5)))</f>
        <v>4893.6000000000004</v>
      </c>
      <c r="U217" s="18">
        <f>Settings!I$6+('10 Turn Avg Turnout'!$B217*(Settings!I$7+('10 Turn Avg Turnout'!$B217*Settings!I$8)))</f>
        <v>529.36000000000013</v>
      </c>
      <c r="V217" s="18">
        <f>Settings!J$3+('10 Turn Avg Turnout'!$B217*(Settings!J$4+('10 Turn Avg Turnout'!$B217*Settings!J$5)))</f>
        <v>4893.6000000000004</v>
      </c>
      <c r="W217" s="18">
        <f>Settings!J$6+('10 Turn Avg Turnout'!$B217*(Settings!J$7+('10 Turn Avg Turnout'!$B217*Settings!J$8)))</f>
        <v>2446.8000000000002</v>
      </c>
      <c r="X217" s="18">
        <f>Settings!K$3+('10 Turn Avg Turnout'!$B217*(Settings!K$4+('10 Turn Avg Turnout'!$B217*Settings!K$5)))</f>
        <v>4893.6000000000004</v>
      </c>
      <c r="Y217" s="18">
        <f>Settings!K$6+('10 Turn Avg Turnout'!$B217*(Settings!K$7+('10 Turn Avg Turnout'!$B217*Settings!K$8)))</f>
        <v>4843.6000000000004</v>
      </c>
      <c r="Z217" s="18">
        <f>Settings!L$3+('10 Turn Avg Turnout'!$B217*(Settings!L$4+('10 Turn Avg Turnout'!$B217*Settings!L$5)))</f>
        <v>14480.800000000001</v>
      </c>
      <c r="AA217" s="18">
        <f>Settings!L$6+('10 Turn Avg Turnout'!$B217*(Settings!L$7+('10 Turn Avg Turnout'!$B217*Settings!L$8)))</f>
        <v>12034</v>
      </c>
      <c r="AB217" s="18">
        <f>Settings!M$3+('10 Turn Avg Turnout'!$B217*(Settings!M$4+('10 Turn Avg Turnout'!$B217*Settings!M$5)))</f>
        <v>24068</v>
      </c>
      <c r="AC217" s="18">
        <f>Settings!M$6+('10 Turn Avg Turnout'!$B217*(Settings!M$7+('10 Turn Avg Turnout'!$B217*Settings!M$8)))</f>
        <v>2446.8000000000002</v>
      </c>
      <c r="AD217" s="18">
        <f>Settings!N$3+('10 Turn Avg Turnout'!$B217*(Settings!N$4+('10 Turn Avg Turnout'!$B217*Settings!N$5)))</f>
        <v>24068</v>
      </c>
      <c r="AE217" s="18">
        <f>Settings!N$6+('10 Turn Avg Turnout'!$B217*(Settings!N$7+('10 Turn Avg Turnout'!$B217*Settings!N$8)))</f>
        <v>239730</v>
      </c>
      <c r="AF217" s="4"/>
    </row>
    <row r="218" spans="1:32" x14ac:dyDescent="0.25">
      <c r="A218" s="4"/>
      <c r="B218" s="8">
        <v>215</v>
      </c>
      <c r="C218" s="18">
        <f>AVERAGE(MAX(D217*(Settings!$C$15/Settings!$C$14),Settings!$C$16),C217,C216,C215,C214,C213,C212,C211,C210,C209)</f>
        <v>0.33737399905914101</v>
      </c>
      <c r="D218" s="18">
        <f t="shared" si="6"/>
        <v>-1538.5173843324883</v>
      </c>
      <c r="E218" s="18">
        <f>G218*C218</f>
        <v>90781.017384332488</v>
      </c>
      <c r="F218" s="18">
        <f t="shared" si="7"/>
        <v>89242.5</v>
      </c>
      <c r="G218" s="18">
        <f t="shared" si="7"/>
        <v>269081.25</v>
      </c>
      <c r="H218" s="20">
        <f>Settings!C$3+('10 Turn Avg Turnout'!$B218*(Settings!C$4+('10 Turn Avg Turnout'!$B218*Settings!C$5)))</f>
        <v>583.75</v>
      </c>
      <c r="I218" s="18">
        <f>Settings!C$6+('10 Turn Avg Turnout'!$B218*(Settings!C$7+('10 Turn Avg Turnout'!$B218*Settings!C$8)))</f>
        <v>50</v>
      </c>
      <c r="J218" s="18">
        <f>Settings!D$3+('10 Turn Avg Turnout'!$B218*(Settings!D$4+('10 Turn Avg Turnout'!$B218*Settings!D$5)))</f>
        <v>583.75</v>
      </c>
      <c r="K218" s="18">
        <f>Settings!D$6+('10 Turn Avg Turnout'!$B218*(Settings!D$7+('10 Turn Avg Turnout'!$B218*Settings!D$8)))</f>
        <v>533.75</v>
      </c>
      <c r="L218" s="18">
        <f>Settings!E$3+('10 Turn Avg Turnout'!$B218*(Settings!E$4+('10 Turn Avg Turnout'!$B218*Settings!E$5)))</f>
        <v>2518.75</v>
      </c>
      <c r="M218" s="18">
        <f>Settings!E$6+('10 Turn Avg Turnout'!$B218*(Settings!E$7+('10 Turn Avg Turnout'!$B218*Settings!E$8)))</f>
        <v>50</v>
      </c>
      <c r="N218" s="18">
        <f>Settings!F$3+('10 Turn Avg Turnout'!$B218*(Settings!F$4+('10 Turn Avg Turnout'!$B218*Settings!F$5)))</f>
        <v>2518.75</v>
      </c>
      <c r="O218" s="18">
        <f>Settings!F$6+('10 Turn Avg Turnout'!$B218*(Settings!F$7+('10 Turn Avg Turnout'!$B218*Settings!F$8)))</f>
        <v>533.75</v>
      </c>
      <c r="P218" s="18">
        <f>Settings!G$3+('10 Turn Avg Turnout'!$B218*(Settings!G$4+('10 Turn Avg Turnout'!$B218*Settings!G$5)))</f>
        <v>2518.75</v>
      </c>
      <c r="Q218" s="18">
        <f>Settings!G$6+('10 Turn Avg Turnout'!$B218*(Settings!G$7+('10 Turn Avg Turnout'!$B218*Settings!G$8)))</f>
        <v>1017.5</v>
      </c>
      <c r="R218" s="18">
        <f>Settings!H$3+('10 Turn Avg Turnout'!$B218*(Settings!H$4+('10 Turn Avg Turnout'!$B218*Settings!H$5)))</f>
        <v>2518.75</v>
      </c>
      <c r="S218" s="18">
        <f>Settings!H$6+('10 Turn Avg Turnout'!$B218*(Settings!H$7+('10 Turn Avg Turnout'!$B218*Settings!H$8)))</f>
        <v>2468.75</v>
      </c>
      <c r="T218" s="18">
        <f>Settings!I$3+('10 Turn Avg Turnout'!$B218*(Settings!I$4+('10 Turn Avg Turnout'!$B218*Settings!I$5)))</f>
        <v>4937.5</v>
      </c>
      <c r="U218" s="18">
        <f>Settings!I$6+('10 Turn Avg Turnout'!$B218*(Settings!I$7+('10 Turn Avg Turnout'!$B218*Settings!I$8)))</f>
        <v>533.75</v>
      </c>
      <c r="V218" s="18">
        <f>Settings!J$3+('10 Turn Avg Turnout'!$B218*(Settings!J$4+('10 Turn Avg Turnout'!$B218*Settings!J$5)))</f>
        <v>4937.5</v>
      </c>
      <c r="W218" s="18">
        <f>Settings!J$6+('10 Turn Avg Turnout'!$B218*(Settings!J$7+('10 Turn Avg Turnout'!$B218*Settings!J$8)))</f>
        <v>2468.75</v>
      </c>
      <c r="X218" s="18">
        <f>Settings!K$3+('10 Turn Avg Turnout'!$B218*(Settings!K$4+('10 Turn Avg Turnout'!$B218*Settings!K$5)))</f>
        <v>4937.5</v>
      </c>
      <c r="Y218" s="18">
        <f>Settings!K$6+('10 Turn Avg Turnout'!$B218*(Settings!K$7+('10 Turn Avg Turnout'!$B218*Settings!K$8)))</f>
        <v>4887.5</v>
      </c>
      <c r="Z218" s="18">
        <f>Settings!L$3+('10 Turn Avg Turnout'!$B218*(Settings!L$4+('10 Turn Avg Turnout'!$B218*Settings!L$5)))</f>
        <v>14612.5</v>
      </c>
      <c r="AA218" s="18">
        <f>Settings!L$6+('10 Turn Avg Turnout'!$B218*(Settings!L$7+('10 Turn Avg Turnout'!$B218*Settings!L$8)))</f>
        <v>12143.75</v>
      </c>
      <c r="AB218" s="18">
        <f>Settings!M$3+('10 Turn Avg Turnout'!$B218*(Settings!M$4+('10 Turn Avg Turnout'!$B218*Settings!M$5)))</f>
        <v>24287.5</v>
      </c>
      <c r="AC218" s="18">
        <f>Settings!M$6+('10 Turn Avg Turnout'!$B218*(Settings!M$7+('10 Turn Avg Turnout'!$B218*Settings!M$8)))</f>
        <v>2468.75</v>
      </c>
      <c r="AD218" s="18">
        <f>Settings!N$3+('10 Turn Avg Turnout'!$B218*(Settings!N$4+('10 Turn Avg Turnout'!$B218*Settings!N$5)))</f>
        <v>24287.5</v>
      </c>
      <c r="AE218" s="18">
        <f>Settings!N$6+('10 Turn Avg Turnout'!$B218*(Settings!N$7+('10 Turn Avg Turnout'!$B218*Settings!N$8)))</f>
        <v>241925</v>
      </c>
      <c r="AF218" s="4"/>
    </row>
    <row r="219" spans="1:32" x14ac:dyDescent="0.25">
      <c r="A219" s="4"/>
      <c r="B219" s="8">
        <v>216</v>
      </c>
      <c r="C219" s="18">
        <f>AVERAGE(MAX(D218*(Settings!$C$15/Settings!$C$14),Settings!$C$16),C218,C217,C216,C215,C214,C213,C212,C211,C210)</f>
        <v>0.32246016777385694</v>
      </c>
      <c r="D219" s="18">
        <f t="shared" si="6"/>
        <v>2487.8975965659483</v>
      </c>
      <c r="E219" s="18">
        <f>G219*C219</f>
        <v>87557.222403434047</v>
      </c>
      <c r="F219" s="18">
        <f t="shared" si="7"/>
        <v>90045.119999999995</v>
      </c>
      <c r="G219" s="18">
        <f t="shared" si="7"/>
        <v>271528.8</v>
      </c>
      <c r="H219" s="20">
        <f>Settings!C$3+('10 Turn Avg Turnout'!$B219*(Settings!C$4+('10 Turn Avg Turnout'!$B219*Settings!C$5)))</f>
        <v>588.16000000000008</v>
      </c>
      <c r="I219" s="18">
        <f>Settings!C$6+('10 Turn Avg Turnout'!$B219*(Settings!C$7+('10 Turn Avg Turnout'!$B219*Settings!C$8)))</f>
        <v>50</v>
      </c>
      <c r="J219" s="18">
        <f>Settings!D$3+('10 Turn Avg Turnout'!$B219*(Settings!D$4+('10 Turn Avg Turnout'!$B219*Settings!D$5)))</f>
        <v>588.16000000000008</v>
      </c>
      <c r="K219" s="18">
        <f>Settings!D$6+('10 Turn Avg Turnout'!$B219*(Settings!D$7+('10 Turn Avg Turnout'!$B219*Settings!D$8)))</f>
        <v>538.16000000000008</v>
      </c>
      <c r="L219" s="18">
        <f>Settings!E$3+('10 Turn Avg Turnout'!$B219*(Settings!E$4+('10 Turn Avg Turnout'!$B219*Settings!E$5)))</f>
        <v>2540.8000000000002</v>
      </c>
      <c r="M219" s="18">
        <f>Settings!E$6+('10 Turn Avg Turnout'!$B219*(Settings!E$7+('10 Turn Avg Turnout'!$B219*Settings!E$8)))</f>
        <v>50</v>
      </c>
      <c r="N219" s="18">
        <f>Settings!F$3+('10 Turn Avg Turnout'!$B219*(Settings!F$4+('10 Turn Avg Turnout'!$B219*Settings!F$5)))</f>
        <v>2540.8000000000002</v>
      </c>
      <c r="O219" s="18">
        <f>Settings!F$6+('10 Turn Avg Turnout'!$B219*(Settings!F$7+('10 Turn Avg Turnout'!$B219*Settings!F$8)))</f>
        <v>538.16000000000008</v>
      </c>
      <c r="P219" s="18">
        <f>Settings!G$3+('10 Turn Avg Turnout'!$B219*(Settings!G$4+('10 Turn Avg Turnout'!$B219*Settings!G$5)))</f>
        <v>2540.8000000000002</v>
      </c>
      <c r="Q219" s="18">
        <f>Settings!G$6+('10 Turn Avg Turnout'!$B219*(Settings!G$7+('10 Turn Avg Turnout'!$B219*Settings!G$8)))</f>
        <v>1026.3200000000002</v>
      </c>
      <c r="R219" s="18">
        <f>Settings!H$3+('10 Turn Avg Turnout'!$B219*(Settings!H$4+('10 Turn Avg Turnout'!$B219*Settings!H$5)))</f>
        <v>2540.8000000000002</v>
      </c>
      <c r="S219" s="18">
        <f>Settings!H$6+('10 Turn Avg Turnout'!$B219*(Settings!H$7+('10 Turn Avg Turnout'!$B219*Settings!H$8)))</f>
        <v>2490.8000000000002</v>
      </c>
      <c r="T219" s="18">
        <f>Settings!I$3+('10 Turn Avg Turnout'!$B219*(Settings!I$4+('10 Turn Avg Turnout'!$B219*Settings!I$5)))</f>
        <v>4981.6000000000004</v>
      </c>
      <c r="U219" s="18">
        <f>Settings!I$6+('10 Turn Avg Turnout'!$B219*(Settings!I$7+('10 Turn Avg Turnout'!$B219*Settings!I$8)))</f>
        <v>538.16000000000008</v>
      </c>
      <c r="V219" s="18">
        <f>Settings!J$3+('10 Turn Avg Turnout'!$B219*(Settings!J$4+('10 Turn Avg Turnout'!$B219*Settings!J$5)))</f>
        <v>4981.6000000000004</v>
      </c>
      <c r="W219" s="18">
        <f>Settings!J$6+('10 Turn Avg Turnout'!$B219*(Settings!J$7+('10 Turn Avg Turnout'!$B219*Settings!J$8)))</f>
        <v>2490.8000000000002</v>
      </c>
      <c r="X219" s="18">
        <f>Settings!K$3+('10 Turn Avg Turnout'!$B219*(Settings!K$4+('10 Turn Avg Turnout'!$B219*Settings!K$5)))</f>
        <v>4981.6000000000004</v>
      </c>
      <c r="Y219" s="18">
        <f>Settings!K$6+('10 Turn Avg Turnout'!$B219*(Settings!K$7+('10 Turn Avg Turnout'!$B219*Settings!K$8)))</f>
        <v>4931.6000000000004</v>
      </c>
      <c r="Z219" s="18">
        <f>Settings!L$3+('10 Turn Avg Turnout'!$B219*(Settings!L$4+('10 Turn Avg Turnout'!$B219*Settings!L$5)))</f>
        <v>14744.8</v>
      </c>
      <c r="AA219" s="18">
        <f>Settings!L$6+('10 Turn Avg Turnout'!$B219*(Settings!L$7+('10 Turn Avg Turnout'!$B219*Settings!L$8)))</f>
        <v>12254</v>
      </c>
      <c r="AB219" s="18">
        <f>Settings!M$3+('10 Turn Avg Turnout'!$B219*(Settings!M$4+('10 Turn Avg Turnout'!$B219*Settings!M$5)))</f>
        <v>24508</v>
      </c>
      <c r="AC219" s="18">
        <f>Settings!M$6+('10 Turn Avg Turnout'!$B219*(Settings!M$7+('10 Turn Avg Turnout'!$B219*Settings!M$8)))</f>
        <v>2490.8000000000002</v>
      </c>
      <c r="AD219" s="18">
        <f>Settings!N$3+('10 Turn Avg Turnout'!$B219*(Settings!N$4+('10 Turn Avg Turnout'!$B219*Settings!N$5)))</f>
        <v>24508</v>
      </c>
      <c r="AE219" s="18">
        <f>Settings!N$6+('10 Turn Avg Turnout'!$B219*(Settings!N$7+('10 Turn Avg Turnout'!$B219*Settings!N$8)))</f>
        <v>244130</v>
      </c>
      <c r="AF219" s="4"/>
    </row>
    <row r="220" spans="1:32" x14ac:dyDescent="0.25">
      <c r="A220" s="4"/>
      <c r="B220" s="8">
        <v>217</v>
      </c>
      <c r="C220" s="18">
        <f>AVERAGE(MAX(D219*(Settings!$C$15/Settings!$C$14),Settings!$C$16),C219,C218,C217,C216,C215,C214,C213,C212,C211)</f>
        <v>0.33747818570471588</v>
      </c>
      <c r="D220" s="18">
        <f t="shared" si="6"/>
        <v>-1613.4075318615505</v>
      </c>
      <c r="E220" s="18">
        <f>G220*C220</f>
        <v>92464.787531861555</v>
      </c>
      <c r="F220" s="18">
        <f t="shared" si="7"/>
        <v>90851.38</v>
      </c>
      <c r="G220" s="18">
        <f t="shared" si="7"/>
        <v>273987.45</v>
      </c>
      <c r="H220" s="20">
        <f>Settings!C$3+('10 Turn Avg Turnout'!$B220*(Settings!C$4+('10 Turn Avg Turnout'!$B220*Settings!C$5)))</f>
        <v>592.59</v>
      </c>
      <c r="I220" s="18">
        <f>Settings!C$6+('10 Turn Avg Turnout'!$B220*(Settings!C$7+('10 Turn Avg Turnout'!$B220*Settings!C$8)))</f>
        <v>50</v>
      </c>
      <c r="J220" s="18">
        <f>Settings!D$3+('10 Turn Avg Turnout'!$B220*(Settings!D$4+('10 Turn Avg Turnout'!$B220*Settings!D$5)))</f>
        <v>592.59</v>
      </c>
      <c r="K220" s="18">
        <f>Settings!D$6+('10 Turn Avg Turnout'!$B220*(Settings!D$7+('10 Turn Avg Turnout'!$B220*Settings!D$8)))</f>
        <v>542.59</v>
      </c>
      <c r="L220" s="18">
        <f>Settings!E$3+('10 Turn Avg Turnout'!$B220*(Settings!E$4+('10 Turn Avg Turnout'!$B220*Settings!E$5)))</f>
        <v>2562.9500000000003</v>
      </c>
      <c r="M220" s="18">
        <f>Settings!E$6+('10 Turn Avg Turnout'!$B220*(Settings!E$7+('10 Turn Avg Turnout'!$B220*Settings!E$8)))</f>
        <v>50</v>
      </c>
      <c r="N220" s="18">
        <f>Settings!F$3+('10 Turn Avg Turnout'!$B220*(Settings!F$4+('10 Turn Avg Turnout'!$B220*Settings!F$5)))</f>
        <v>2562.9500000000003</v>
      </c>
      <c r="O220" s="18">
        <f>Settings!F$6+('10 Turn Avg Turnout'!$B220*(Settings!F$7+('10 Turn Avg Turnout'!$B220*Settings!F$8)))</f>
        <v>542.59</v>
      </c>
      <c r="P220" s="18">
        <f>Settings!G$3+('10 Turn Avg Turnout'!$B220*(Settings!G$4+('10 Turn Avg Turnout'!$B220*Settings!G$5)))</f>
        <v>2562.9500000000003</v>
      </c>
      <c r="Q220" s="18">
        <f>Settings!G$6+('10 Turn Avg Turnout'!$B220*(Settings!G$7+('10 Turn Avg Turnout'!$B220*Settings!G$8)))</f>
        <v>1035.18</v>
      </c>
      <c r="R220" s="18">
        <f>Settings!H$3+('10 Turn Avg Turnout'!$B220*(Settings!H$4+('10 Turn Avg Turnout'!$B220*Settings!H$5)))</f>
        <v>2562.9500000000003</v>
      </c>
      <c r="S220" s="18">
        <f>Settings!H$6+('10 Turn Avg Turnout'!$B220*(Settings!H$7+('10 Turn Avg Turnout'!$B220*Settings!H$8)))</f>
        <v>2512.9500000000003</v>
      </c>
      <c r="T220" s="18">
        <f>Settings!I$3+('10 Turn Avg Turnout'!$B220*(Settings!I$4+('10 Turn Avg Turnout'!$B220*Settings!I$5)))</f>
        <v>5025.9000000000005</v>
      </c>
      <c r="U220" s="18">
        <f>Settings!I$6+('10 Turn Avg Turnout'!$B220*(Settings!I$7+('10 Turn Avg Turnout'!$B220*Settings!I$8)))</f>
        <v>542.59</v>
      </c>
      <c r="V220" s="18">
        <f>Settings!J$3+('10 Turn Avg Turnout'!$B220*(Settings!J$4+('10 Turn Avg Turnout'!$B220*Settings!J$5)))</f>
        <v>5025.9000000000005</v>
      </c>
      <c r="W220" s="18">
        <f>Settings!J$6+('10 Turn Avg Turnout'!$B220*(Settings!J$7+('10 Turn Avg Turnout'!$B220*Settings!J$8)))</f>
        <v>2512.9500000000003</v>
      </c>
      <c r="X220" s="18">
        <f>Settings!K$3+('10 Turn Avg Turnout'!$B220*(Settings!K$4+('10 Turn Avg Turnout'!$B220*Settings!K$5)))</f>
        <v>5025.9000000000005</v>
      </c>
      <c r="Y220" s="18">
        <f>Settings!K$6+('10 Turn Avg Turnout'!$B220*(Settings!K$7+('10 Turn Avg Turnout'!$B220*Settings!K$8)))</f>
        <v>4975.9000000000005</v>
      </c>
      <c r="Z220" s="18">
        <f>Settings!L$3+('10 Turn Avg Turnout'!$B220*(Settings!L$4+('10 Turn Avg Turnout'!$B220*Settings!L$5)))</f>
        <v>14877.699999999999</v>
      </c>
      <c r="AA220" s="18">
        <f>Settings!L$6+('10 Turn Avg Turnout'!$B220*(Settings!L$7+('10 Turn Avg Turnout'!$B220*Settings!L$8)))</f>
        <v>12364.75</v>
      </c>
      <c r="AB220" s="18">
        <f>Settings!M$3+('10 Turn Avg Turnout'!$B220*(Settings!M$4+('10 Turn Avg Turnout'!$B220*Settings!M$5)))</f>
        <v>24729.5</v>
      </c>
      <c r="AC220" s="18">
        <f>Settings!M$6+('10 Turn Avg Turnout'!$B220*(Settings!M$7+('10 Turn Avg Turnout'!$B220*Settings!M$8)))</f>
        <v>2512.9500000000003</v>
      </c>
      <c r="AD220" s="18">
        <f>Settings!N$3+('10 Turn Avg Turnout'!$B220*(Settings!N$4+('10 Turn Avg Turnout'!$B220*Settings!N$5)))</f>
        <v>24729.5</v>
      </c>
      <c r="AE220" s="18">
        <f>Settings!N$6+('10 Turn Avg Turnout'!$B220*(Settings!N$7+('10 Turn Avg Turnout'!$B220*Settings!N$8)))</f>
        <v>246345</v>
      </c>
      <c r="AF220" s="4"/>
    </row>
    <row r="221" spans="1:32" x14ac:dyDescent="0.25">
      <c r="A221" s="4"/>
      <c r="B221" s="8">
        <v>218</v>
      </c>
      <c r="C221" s="18">
        <f>AVERAGE(MAX(D220*(Settings!$C$15/Settings!$C$14),Settings!$C$16),C220,C219,C218,C217,C216,C215,C214,C213,C212)</f>
        <v>0.32255603866480731</v>
      </c>
      <c r="D221" s="18">
        <f t="shared" si="6"/>
        <v>2488.3407076356234</v>
      </c>
      <c r="E221" s="18">
        <f>G221*C221</f>
        <v>89172.939292364375</v>
      </c>
      <c r="F221" s="18">
        <f t="shared" si="7"/>
        <v>91661.28</v>
      </c>
      <c r="G221" s="18">
        <f t="shared" si="7"/>
        <v>276457.2</v>
      </c>
      <c r="H221" s="20">
        <f>Settings!C$3+('10 Turn Avg Turnout'!$B221*(Settings!C$4+('10 Turn Avg Turnout'!$B221*Settings!C$5)))</f>
        <v>597.04000000000008</v>
      </c>
      <c r="I221" s="18">
        <f>Settings!C$6+('10 Turn Avg Turnout'!$B221*(Settings!C$7+('10 Turn Avg Turnout'!$B221*Settings!C$8)))</f>
        <v>50</v>
      </c>
      <c r="J221" s="18">
        <f>Settings!D$3+('10 Turn Avg Turnout'!$B221*(Settings!D$4+('10 Turn Avg Turnout'!$B221*Settings!D$5)))</f>
        <v>597.04000000000008</v>
      </c>
      <c r="K221" s="18">
        <f>Settings!D$6+('10 Turn Avg Turnout'!$B221*(Settings!D$7+('10 Turn Avg Turnout'!$B221*Settings!D$8)))</f>
        <v>547.04000000000008</v>
      </c>
      <c r="L221" s="18">
        <f>Settings!E$3+('10 Turn Avg Turnout'!$B221*(Settings!E$4+('10 Turn Avg Turnout'!$B221*Settings!E$5)))</f>
        <v>2585.2000000000003</v>
      </c>
      <c r="M221" s="18">
        <f>Settings!E$6+('10 Turn Avg Turnout'!$B221*(Settings!E$7+('10 Turn Avg Turnout'!$B221*Settings!E$8)))</f>
        <v>50</v>
      </c>
      <c r="N221" s="18">
        <f>Settings!F$3+('10 Turn Avg Turnout'!$B221*(Settings!F$4+('10 Turn Avg Turnout'!$B221*Settings!F$5)))</f>
        <v>2585.2000000000003</v>
      </c>
      <c r="O221" s="18">
        <f>Settings!F$6+('10 Turn Avg Turnout'!$B221*(Settings!F$7+('10 Turn Avg Turnout'!$B221*Settings!F$8)))</f>
        <v>547.04000000000008</v>
      </c>
      <c r="P221" s="18">
        <f>Settings!G$3+('10 Turn Avg Turnout'!$B221*(Settings!G$4+('10 Turn Avg Turnout'!$B221*Settings!G$5)))</f>
        <v>2585.2000000000003</v>
      </c>
      <c r="Q221" s="18">
        <f>Settings!G$6+('10 Turn Avg Turnout'!$B221*(Settings!G$7+('10 Turn Avg Turnout'!$B221*Settings!G$8)))</f>
        <v>1044.0800000000002</v>
      </c>
      <c r="R221" s="18">
        <f>Settings!H$3+('10 Turn Avg Turnout'!$B221*(Settings!H$4+('10 Turn Avg Turnout'!$B221*Settings!H$5)))</f>
        <v>2585.2000000000003</v>
      </c>
      <c r="S221" s="18">
        <f>Settings!H$6+('10 Turn Avg Turnout'!$B221*(Settings!H$7+('10 Turn Avg Turnout'!$B221*Settings!H$8)))</f>
        <v>2535.2000000000003</v>
      </c>
      <c r="T221" s="18">
        <f>Settings!I$3+('10 Turn Avg Turnout'!$B221*(Settings!I$4+('10 Turn Avg Turnout'!$B221*Settings!I$5)))</f>
        <v>5070.4000000000005</v>
      </c>
      <c r="U221" s="18">
        <f>Settings!I$6+('10 Turn Avg Turnout'!$B221*(Settings!I$7+('10 Turn Avg Turnout'!$B221*Settings!I$8)))</f>
        <v>547.04000000000008</v>
      </c>
      <c r="V221" s="18">
        <f>Settings!J$3+('10 Turn Avg Turnout'!$B221*(Settings!J$4+('10 Turn Avg Turnout'!$B221*Settings!J$5)))</f>
        <v>5070.4000000000005</v>
      </c>
      <c r="W221" s="18">
        <f>Settings!J$6+('10 Turn Avg Turnout'!$B221*(Settings!J$7+('10 Turn Avg Turnout'!$B221*Settings!J$8)))</f>
        <v>2535.2000000000003</v>
      </c>
      <c r="X221" s="18">
        <f>Settings!K$3+('10 Turn Avg Turnout'!$B221*(Settings!K$4+('10 Turn Avg Turnout'!$B221*Settings!K$5)))</f>
        <v>5070.4000000000005</v>
      </c>
      <c r="Y221" s="18">
        <f>Settings!K$6+('10 Turn Avg Turnout'!$B221*(Settings!K$7+('10 Turn Avg Turnout'!$B221*Settings!K$8)))</f>
        <v>5020.4000000000005</v>
      </c>
      <c r="Z221" s="18">
        <f>Settings!L$3+('10 Turn Avg Turnout'!$B221*(Settings!L$4+('10 Turn Avg Turnout'!$B221*Settings!L$5)))</f>
        <v>15011.199999999999</v>
      </c>
      <c r="AA221" s="18">
        <f>Settings!L$6+('10 Turn Avg Turnout'!$B221*(Settings!L$7+('10 Turn Avg Turnout'!$B221*Settings!L$8)))</f>
        <v>12476</v>
      </c>
      <c r="AB221" s="18">
        <f>Settings!M$3+('10 Turn Avg Turnout'!$B221*(Settings!M$4+('10 Turn Avg Turnout'!$B221*Settings!M$5)))</f>
        <v>24952</v>
      </c>
      <c r="AC221" s="18">
        <f>Settings!M$6+('10 Turn Avg Turnout'!$B221*(Settings!M$7+('10 Turn Avg Turnout'!$B221*Settings!M$8)))</f>
        <v>2535.2000000000003</v>
      </c>
      <c r="AD221" s="18">
        <f>Settings!N$3+('10 Turn Avg Turnout'!$B221*(Settings!N$4+('10 Turn Avg Turnout'!$B221*Settings!N$5)))</f>
        <v>24952</v>
      </c>
      <c r="AE221" s="18">
        <f>Settings!N$6+('10 Turn Avg Turnout'!$B221*(Settings!N$7+('10 Turn Avg Turnout'!$B221*Settings!N$8)))</f>
        <v>248570</v>
      </c>
      <c r="AF221" s="4"/>
    </row>
    <row r="222" spans="1:32" x14ac:dyDescent="0.25">
      <c r="A222" s="4"/>
      <c r="B222" s="8">
        <v>219</v>
      </c>
      <c r="C222" s="18">
        <f>AVERAGE(MAX(D221*(Settings!$C$15/Settings!$C$14),Settings!$C$16),C221,C220,C219,C218,C217,C216,C215,C214,C213)</f>
        <v>0.33757951981707113</v>
      </c>
      <c r="D222" s="18">
        <f t="shared" si="6"/>
        <v>-1688.9529777101707</v>
      </c>
      <c r="E222" s="18">
        <f>G222*C222</f>
        <v>94163.772977710178</v>
      </c>
      <c r="F222" s="18">
        <f t="shared" si="7"/>
        <v>92474.82</v>
      </c>
      <c r="G222" s="18">
        <f t="shared" si="7"/>
        <v>278938.05</v>
      </c>
      <c r="H222" s="20">
        <f>Settings!C$3+('10 Turn Avg Turnout'!$B222*(Settings!C$4+('10 Turn Avg Turnout'!$B222*Settings!C$5)))</f>
        <v>601.51</v>
      </c>
      <c r="I222" s="18">
        <f>Settings!C$6+('10 Turn Avg Turnout'!$B222*(Settings!C$7+('10 Turn Avg Turnout'!$B222*Settings!C$8)))</f>
        <v>50</v>
      </c>
      <c r="J222" s="18">
        <f>Settings!D$3+('10 Turn Avg Turnout'!$B222*(Settings!D$4+('10 Turn Avg Turnout'!$B222*Settings!D$5)))</f>
        <v>601.51</v>
      </c>
      <c r="K222" s="18">
        <f>Settings!D$6+('10 Turn Avg Turnout'!$B222*(Settings!D$7+('10 Turn Avg Turnout'!$B222*Settings!D$8)))</f>
        <v>551.51</v>
      </c>
      <c r="L222" s="18">
        <f>Settings!E$3+('10 Turn Avg Turnout'!$B222*(Settings!E$4+('10 Turn Avg Turnout'!$B222*Settings!E$5)))</f>
        <v>2607.5500000000002</v>
      </c>
      <c r="M222" s="18">
        <f>Settings!E$6+('10 Turn Avg Turnout'!$B222*(Settings!E$7+('10 Turn Avg Turnout'!$B222*Settings!E$8)))</f>
        <v>50</v>
      </c>
      <c r="N222" s="18">
        <f>Settings!F$3+('10 Turn Avg Turnout'!$B222*(Settings!F$4+('10 Turn Avg Turnout'!$B222*Settings!F$5)))</f>
        <v>2607.5500000000002</v>
      </c>
      <c r="O222" s="18">
        <f>Settings!F$6+('10 Turn Avg Turnout'!$B222*(Settings!F$7+('10 Turn Avg Turnout'!$B222*Settings!F$8)))</f>
        <v>551.51</v>
      </c>
      <c r="P222" s="18">
        <f>Settings!G$3+('10 Turn Avg Turnout'!$B222*(Settings!G$4+('10 Turn Avg Turnout'!$B222*Settings!G$5)))</f>
        <v>2607.5500000000002</v>
      </c>
      <c r="Q222" s="18">
        <f>Settings!G$6+('10 Turn Avg Turnout'!$B222*(Settings!G$7+('10 Turn Avg Turnout'!$B222*Settings!G$8)))</f>
        <v>1053.02</v>
      </c>
      <c r="R222" s="18">
        <f>Settings!H$3+('10 Turn Avg Turnout'!$B222*(Settings!H$4+('10 Turn Avg Turnout'!$B222*Settings!H$5)))</f>
        <v>2607.5500000000002</v>
      </c>
      <c r="S222" s="18">
        <f>Settings!H$6+('10 Turn Avg Turnout'!$B222*(Settings!H$7+('10 Turn Avg Turnout'!$B222*Settings!H$8)))</f>
        <v>2557.5500000000002</v>
      </c>
      <c r="T222" s="18">
        <f>Settings!I$3+('10 Turn Avg Turnout'!$B222*(Settings!I$4+('10 Turn Avg Turnout'!$B222*Settings!I$5)))</f>
        <v>5115.1000000000004</v>
      </c>
      <c r="U222" s="18">
        <f>Settings!I$6+('10 Turn Avg Turnout'!$B222*(Settings!I$7+('10 Turn Avg Turnout'!$B222*Settings!I$8)))</f>
        <v>551.51</v>
      </c>
      <c r="V222" s="18">
        <f>Settings!J$3+('10 Turn Avg Turnout'!$B222*(Settings!J$4+('10 Turn Avg Turnout'!$B222*Settings!J$5)))</f>
        <v>5115.1000000000004</v>
      </c>
      <c r="W222" s="18">
        <f>Settings!J$6+('10 Turn Avg Turnout'!$B222*(Settings!J$7+('10 Turn Avg Turnout'!$B222*Settings!J$8)))</f>
        <v>2557.5500000000002</v>
      </c>
      <c r="X222" s="18">
        <f>Settings!K$3+('10 Turn Avg Turnout'!$B222*(Settings!K$4+('10 Turn Avg Turnout'!$B222*Settings!K$5)))</f>
        <v>5115.1000000000004</v>
      </c>
      <c r="Y222" s="18">
        <f>Settings!K$6+('10 Turn Avg Turnout'!$B222*(Settings!K$7+('10 Turn Avg Turnout'!$B222*Settings!K$8)))</f>
        <v>5065.1000000000004</v>
      </c>
      <c r="Z222" s="18">
        <f>Settings!L$3+('10 Turn Avg Turnout'!$B222*(Settings!L$4+('10 Turn Avg Turnout'!$B222*Settings!L$5)))</f>
        <v>15145.300000000001</v>
      </c>
      <c r="AA222" s="18">
        <f>Settings!L$6+('10 Turn Avg Turnout'!$B222*(Settings!L$7+('10 Turn Avg Turnout'!$B222*Settings!L$8)))</f>
        <v>12587.75</v>
      </c>
      <c r="AB222" s="18">
        <f>Settings!M$3+('10 Turn Avg Turnout'!$B222*(Settings!M$4+('10 Turn Avg Turnout'!$B222*Settings!M$5)))</f>
        <v>25175.5</v>
      </c>
      <c r="AC222" s="18">
        <f>Settings!M$6+('10 Turn Avg Turnout'!$B222*(Settings!M$7+('10 Turn Avg Turnout'!$B222*Settings!M$8)))</f>
        <v>2557.5500000000002</v>
      </c>
      <c r="AD222" s="18">
        <f>Settings!N$3+('10 Turn Avg Turnout'!$B222*(Settings!N$4+('10 Turn Avg Turnout'!$B222*Settings!N$5)))</f>
        <v>25175.5</v>
      </c>
      <c r="AE222" s="18">
        <f>Settings!N$6+('10 Turn Avg Turnout'!$B222*(Settings!N$7+('10 Turn Avg Turnout'!$B222*Settings!N$8)))</f>
        <v>250805</v>
      </c>
      <c r="AF222" s="4"/>
    </row>
    <row r="223" spans="1:32" x14ac:dyDescent="0.25">
      <c r="A223" s="4"/>
      <c r="B223" s="8">
        <v>220</v>
      </c>
      <c r="C223" s="18">
        <f>AVERAGE(MAX(D222*(Settings!$C$15/Settings!$C$14),Settings!$C$16),C222,C221,C220,C219,C218,C217,C216,C215,C214)</f>
        <v>0.32264943887652392</v>
      </c>
      <c r="D223" s="18">
        <f t="shared" si="6"/>
        <v>2488.768416979874</v>
      </c>
      <c r="E223" s="18">
        <f>G223*C223</f>
        <v>90803.231583020126</v>
      </c>
      <c r="F223" s="18">
        <f t="shared" si="7"/>
        <v>93292</v>
      </c>
      <c r="G223" s="18">
        <f t="shared" si="7"/>
        <v>281430</v>
      </c>
      <c r="H223" s="20">
        <f>Settings!C$3+('10 Turn Avg Turnout'!$B223*(Settings!C$4+('10 Turn Avg Turnout'!$B223*Settings!C$5)))</f>
        <v>606</v>
      </c>
      <c r="I223" s="18">
        <f>Settings!C$6+('10 Turn Avg Turnout'!$B223*(Settings!C$7+('10 Turn Avg Turnout'!$B223*Settings!C$8)))</f>
        <v>50</v>
      </c>
      <c r="J223" s="18">
        <f>Settings!D$3+('10 Turn Avg Turnout'!$B223*(Settings!D$4+('10 Turn Avg Turnout'!$B223*Settings!D$5)))</f>
        <v>606</v>
      </c>
      <c r="K223" s="18">
        <f>Settings!D$6+('10 Turn Avg Turnout'!$B223*(Settings!D$7+('10 Turn Avg Turnout'!$B223*Settings!D$8)))</f>
        <v>556</v>
      </c>
      <c r="L223" s="18">
        <f>Settings!E$3+('10 Turn Avg Turnout'!$B223*(Settings!E$4+('10 Turn Avg Turnout'!$B223*Settings!E$5)))</f>
        <v>2630</v>
      </c>
      <c r="M223" s="18">
        <f>Settings!E$6+('10 Turn Avg Turnout'!$B223*(Settings!E$7+('10 Turn Avg Turnout'!$B223*Settings!E$8)))</f>
        <v>50</v>
      </c>
      <c r="N223" s="18">
        <f>Settings!F$3+('10 Turn Avg Turnout'!$B223*(Settings!F$4+('10 Turn Avg Turnout'!$B223*Settings!F$5)))</f>
        <v>2630</v>
      </c>
      <c r="O223" s="18">
        <f>Settings!F$6+('10 Turn Avg Turnout'!$B223*(Settings!F$7+('10 Turn Avg Turnout'!$B223*Settings!F$8)))</f>
        <v>556</v>
      </c>
      <c r="P223" s="18">
        <f>Settings!G$3+('10 Turn Avg Turnout'!$B223*(Settings!G$4+('10 Turn Avg Turnout'!$B223*Settings!G$5)))</f>
        <v>2630</v>
      </c>
      <c r="Q223" s="18">
        <f>Settings!G$6+('10 Turn Avg Turnout'!$B223*(Settings!G$7+('10 Turn Avg Turnout'!$B223*Settings!G$8)))</f>
        <v>1062</v>
      </c>
      <c r="R223" s="18">
        <f>Settings!H$3+('10 Turn Avg Turnout'!$B223*(Settings!H$4+('10 Turn Avg Turnout'!$B223*Settings!H$5)))</f>
        <v>2630</v>
      </c>
      <c r="S223" s="18">
        <f>Settings!H$6+('10 Turn Avg Turnout'!$B223*(Settings!H$7+('10 Turn Avg Turnout'!$B223*Settings!H$8)))</f>
        <v>2580</v>
      </c>
      <c r="T223" s="18">
        <f>Settings!I$3+('10 Turn Avg Turnout'!$B223*(Settings!I$4+('10 Turn Avg Turnout'!$B223*Settings!I$5)))</f>
        <v>5160</v>
      </c>
      <c r="U223" s="18">
        <f>Settings!I$6+('10 Turn Avg Turnout'!$B223*(Settings!I$7+('10 Turn Avg Turnout'!$B223*Settings!I$8)))</f>
        <v>556</v>
      </c>
      <c r="V223" s="18">
        <f>Settings!J$3+('10 Turn Avg Turnout'!$B223*(Settings!J$4+('10 Turn Avg Turnout'!$B223*Settings!J$5)))</f>
        <v>5160</v>
      </c>
      <c r="W223" s="18">
        <f>Settings!J$6+('10 Turn Avg Turnout'!$B223*(Settings!J$7+('10 Turn Avg Turnout'!$B223*Settings!J$8)))</f>
        <v>2580</v>
      </c>
      <c r="X223" s="18">
        <f>Settings!K$3+('10 Turn Avg Turnout'!$B223*(Settings!K$4+('10 Turn Avg Turnout'!$B223*Settings!K$5)))</f>
        <v>5160</v>
      </c>
      <c r="Y223" s="18">
        <f>Settings!K$6+('10 Turn Avg Turnout'!$B223*(Settings!K$7+('10 Turn Avg Turnout'!$B223*Settings!K$8)))</f>
        <v>5110</v>
      </c>
      <c r="Z223" s="18">
        <f>Settings!L$3+('10 Turn Avg Turnout'!$B223*(Settings!L$4+('10 Turn Avg Turnout'!$B223*Settings!L$5)))</f>
        <v>15280</v>
      </c>
      <c r="AA223" s="18">
        <f>Settings!L$6+('10 Turn Avg Turnout'!$B223*(Settings!L$7+('10 Turn Avg Turnout'!$B223*Settings!L$8)))</f>
        <v>12700</v>
      </c>
      <c r="AB223" s="18">
        <f>Settings!M$3+('10 Turn Avg Turnout'!$B223*(Settings!M$4+('10 Turn Avg Turnout'!$B223*Settings!M$5)))</f>
        <v>25400</v>
      </c>
      <c r="AC223" s="18">
        <f>Settings!M$6+('10 Turn Avg Turnout'!$B223*(Settings!M$7+('10 Turn Avg Turnout'!$B223*Settings!M$8)))</f>
        <v>2580</v>
      </c>
      <c r="AD223" s="18">
        <f>Settings!N$3+('10 Turn Avg Turnout'!$B223*(Settings!N$4+('10 Turn Avg Turnout'!$B223*Settings!N$5)))</f>
        <v>25400</v>
      </c>
      <c r="AE223" s="18">
        <f>Settings!N$6+('10 Turn Avg Turnout'!$B223*(Settings!N$7+('10 Turn Avg Turnout'!$B223*Settings!N$8)))</f>
        <v>253050</v>
      </c>
      <c r="AF223" s="4"/>
    </row>
    <row r="224" spans="1:32" x14ac:dyDescent="0.25">
      <c r="A224" s="4"/>
      <c r="B224" s="8">
        <v>221</v>
      </c>
      <c r="C224" s="18">
        <f>AVERAGE(MAX(D223*(Settings!$C$15/Settings!$C$14),Settings!$C$16),C223,C222,C221,C220,C219,C218,C217,C216,C215)</f>
        <v>0.33767814854567901</v>
      </c>
      <c r="D224" s="18">
        <f t="shared" si="6"/>
        <v>-1765.1666349277075</v>
      </c>
      <c r="E224" s="18">
        <f>G224*C224</f>
        <v>95877.9866349277</v>
      </c>
      <c r="F224" s="18">
        <f t="shared" si="7"/>
        <v>94112.819999999992</v>
      </c>
      <c r="G224" s="18">
        <f t="shared" si="7"/>
        <v>283933.05</v>
      </c>
      <c r="H224" s="20">
        <f>Settings!C$3+('10 Turn Avg Turnout'!$B224*(Settings!C$4+('10 Turn Avg Turnout'!$B224*Settings!C$5)))</f>
        <v>610.51</v>
      </c>
      <c r="I224" s="18">
        <f>Settings!C$6+('10 Turn Avg Turnout'!$B224*(Settings!C$7+('10 Turn Avg Turnout'!$B224*Settings!C$8)))</f>
        <v>50</v>
      </c>
      <c r="J224" s="18">
        <f>Settings!D$3+('10 Turn Avg Turnout'!$B224*(Settings!D$4+('10 Turn Avg Turnout'!$B224*Settings!D$5)))</f>
        <v>610.51</v>
      </c>
      <c r="K224" s="18">
        <f>Settings!D$6+('10 Turn Avg Turnout'!$B224*(Settings!D$7+('10 Turn Avg Turnout'!$B224*Settings!D$8)))</f>
        <v>560.51</v>
      </c>
      <c r="L224" s="18">
        <f>Settings!E$3+('10 Turn Avg Turnout'!$B224*(Settings!E$4+('10 Turn Avg Turnout'!$B224*Settings!E$5)))</f>
        <v>2652.55</v>
      </c>
      <c r="M224" s="18">
        <f>Settings!E$6+('10 Turn Avg Turnout'!$B224*(Settings!E$7+('10 Turn Avg Turnout'!$B224*Settings!E$8)))</f>
        <v>50</v>
      </c>
      <c r="N224" s="18">
        <f>Settings!F$3+('10 Turn Avg Turnout'!$B224*(Settings!F$4+('10 Turn Avg Turnout'!$B224*Settings!F$5)))</f>
        <v>2652.55</v>
      </c>
      <c r="O224" s="18">
        <f>Settings!F$6+('10 Turn Avg Turnout'!$B224*(Settings!F$7+('10 Turn Avg Turnout'!$B224*Settings!F$8)))</f>
        <v>560.51</v>
      </c>
      <c r="P224" s="18">
        <f>Settings!G$3+('10 Turn Avg Turnout'!$B224*(Settings!G$4+('10 Turn Avg Turnout'!$B224*Settings!G$5)))</f>
        <v>2652.55</v>
      </c>
      <c r="Q224" s="18">
        <f>Settings!G$6+('10 Turn Avg Turnout'!$B224*(Settings!G$7+('10 Turn Avg Turnout'!$B224*Settings!G$8)))</f>
        <v>1071.02</v>
      </c>
      <c r="R224" s="18">
        <f>Settings!H$3+('10 Turn Avg Turnout'!$B224*(Settings!H$4+('10 Turn Avg Turnout'!$B224*Settings!H$5)))</f>
        <v>2652.55</v>
      </c>
      <c r="S224" s="18">
        <f>Settings!H$6+('10 Turn Avg Turnout'!$B224*(Settings!H$7+('10 Turn Avg Turnout'!$B224*Settings!H$8)))</f>
        <v>2602.5500000000002</v>
      </c>
      <c r="T224" s="18">
        <f>Settings!I$3+('10 Turn Avg Turnout'!$B224*(Settings!I$4+('10 Turn Avg Turnout'!$B224*Settings!I$5)))</f>
        <v>5205.1000000000004</v>
      </c>
      <c r="U224" s="18">
        <f>Settings!I$6+('10 Turn Avg Turnout'!$B224*(Settings!I$7+('10 Turn Avg Turnout'!$B224*Settings!I$8)))</f>
        <v>560.51</v>
      </c>
      <c r="V224" s="18">
        <f>Settings!J$3+('10 Turn Avg Turnout'!$B224*(Settings!J$4+('10 Turn Avg Turnout'!$B224*Settings!J$5)))</f>
        <v>5205.1000000000004</v>
      </c>
      <c r="W224" s="18">
        <f>Settings!J$6+('10 Turn Avg Turnout'!$B224*(Settings!J$7+('10 Turn Avg Turnout'!$B224*Settings!J$8)))</f>
        <v>2602.5500000000002</v>
      </c>
      <c r="X224" s="18">
        <f>Settings!K$3+('10 Turn Avg Turnout'!$B224*(Settings!K$4+('10 Turn Avg Turnout'!$B224*Settings!K$5)))</f>
        <v>5205.1000000000004</v>
      </c>
      <c r="Y224" s="18">
        <f>Settings!K$6+('10 Turn Avg Turnout'!$B224*(Settings!K$7+('10 Turn Avg Turnout'!$B224*Settings!K$8)))</f>
        <v>5155.1000000000004</v>
      </c>
      <c r="Z224" s="18">
        <f>Settings!L$3+('10 Turn Avg Turnout'!$B224*(Settings!L$4+('10 Turn Avg Turnout'!$B224*Settings!L$5)))</f>
        <v>15415.3</v>
      </c>
      <c r="AA224" s="18">
        <f>Settings!L$6+('10 Turn Avg Turnout'!$B224*(Settings!L$7+('10 Turn Avg Turnout'!$B224*Settings!L$8)))</f>
        <v>12812.75</v>
      </c>
      <c r="AB224" s="18">
        <f>Settings!M$3+('10 Turn Avg Turnout'!$B224*(Settings!M$4+('10 Turn Avg Turnout'!$B224*Settings!M$5)))</f>
        <v>25625.5</v>
      </c>
      <c r="AC224" s="18">
        <f>Settings!M$6+('10 Turn Avg Turnout'!$B224*(Settings!M$7+('10 Turn Avg Turnout'!$B224*Settings!M$8)))</f>
        <v>2602.5500000000002</v>
      </c>
      <c r="AD224" s="18">
        <f>Settings!N$3+('10 Turn Avg Turnout'!$B224*(Settings!N$4+('10 Turn Avg Turnout'!$B224*Settings!N$5)))</f>
        <v>25625.5</v>
      </c>
      <c r="AE224" s="18">
        <f>Settings!N$6+('10 Turn Avg Turnout'!$B224*(Settings!N$7+('10 Turn Avg Turnout'!$B224*Settings!N$8)))</f>
        <v>255305</v>
      </c>
      <c r="AF224" s="4"/>
    </row>
    <row r="225" spans="1:32" x14ac:dyDescent="0.25">
      <c r="A225" s="4"/>
      <c r="B225" s="8">
        <v>222</v>
      </c>
      <c r="C225" s="18">
        <f>AVERAGE(MAX(D224*(Settings!$C$15/Settings!$C$14),Settings!$C$16),C224,C223,C222,C221,C220,C219,C218,C217,C216)</f>
        <v>0.32274041853887547</v>
      </c>
      <c r="D225" s="18">
        <f t="shared" si="6"/>
        <v>2489.1907827110263</v>
      </c>
      <c r="E225" s="18">
        <f>G225*C225</f>
        <v>92448.089217288973</v>
      </c>
      <c r="F225" s="18">
        <f t="shared" si="7"/>
        <v>94937.279999999999</v>
      </c>
      <c r="G225" s="18">
        <f t="shared" si="7"/>
        <v>286447.2</v>
      </c>
      <c r="H225" s="20">
        <f>Settings!C$3+('10 Turn Avg Turnout'!$B225*(Settings!C$4+('10 Turn Avg Turnout'!$B225*Settings!C$5)))</f>
        <v>615.04000000000008</v>
      </c>
      <c r="I225" s="18">
        <f>Settings!C$6+('10 Turn Avg Turnout'!$B225*(Settings!C$7+('10 Turn Avg Turnout'!$B225*Settings!C$8)))</f>
        <v>50</v>
      </c>
      <c r="J225" s="18">
        <f>Settings!D$3+('10 Turn Avg Turnout'!$B225*(Settings!D$4+('10 Turn Avg Turnout'!$B225*Settings!D$5)))</f>
        <v>615.04000000000008</v>
      </c>
      <c r="K225" s="18">
        <f>Settings!D$6+('10 Turn Avg Turnout'!$B225*(Settings!D$7+('10 Turn Avg Turnout'!$B225*Settings!D$8)))</f>
        <v>565.04000000000008</v>
      </c>
      <c r="L225" s="18">
        <f>Settings!E$3+('10 Turn Avg Turnout'!$B225*(Settings!E$4+('10 Turn Avg Turnout'!$B225*Settings!E$5)))</f>
        <v>2675.2000000000003</v>
      </c>
      <c r="M225" s="18">
        <f>Settings!E$6+('10 Turn Avg Turnout'!$B225*(Settings!E$7+('10 Turn Avg Turnout'!$B225*Settings!E$8)))</f>
        <v>50</v>
      </c>
      <c r="N225" s="18">
        <f>Settings!F$3+('10 Turn Avg Turnout'!$B225*(Settings!F$4+('10 Turn Avg Turnout'!$B225*Settings!F$5)))</f>
        <v>2675.2000000000003</v>
      </c>
      <c r="O225" s="18">
        <f>Settings!F$6+('10 Turn Avg Turnout'!$B225*(Settings!F$7+('10 Turn Avg Turnout'!$B225*Settings!F$8)))</f>
        <v>565.04000000000008</v>
      </c>
      <c r="P225" s="18">
        <f>Settings!G$3+('10 Turn Avg Turnout'!$B225*(Settings!G$4+('10 Turn Avg Turnout'!$B225*Settings!G$5)))</f>
        <v>2675.2000000000003</v>
      </c>
      <c r="Q225" s="18">
        <f>Settings!G$6+('10 Turn Avg Turnout'!$B225*(Settings!G$7+('10 Turn Avg Turnout'!$B225*Settings!G$8)))</f>
        <v>1080.0800000000002</v>
      </c>
      <c r="R225" s="18">
        <f>Settings!H$3+('10 Turn Avg Turnout'!$B225*(Settings!H$4+('10 Turn Avg Turnout'!$B225*Settings!H$5)))</f>
        <v>2675.2000000000003</v>
      </c>
      <c r="S225" s="18">
        <f>Settings!H$6+('10 Turn Avg Turnout'!$B225*(Settings!H$7+('10 Turn Avg Turnout'!$B225*Settings!H$8)))</f>
        <v>2625.2000000000003</v>
      </c>
      <c r="T225" s="18">
        <f>Settings!I$3+('10 Turn Avg Turnout'!$B225*(Settings!I$4+('10 Turn Avg Turnout'!$B225*Settings!I$5)))</f>
        <v>5250.4000000000005</v>
      </c>
      <c r="U225" s="18">
        <f>Settings!I$6+('10 Turn Avg Turnout'!$B225*(Settings!I$7+('10 Turn Avg Turnout'!$B225*Settings!I$8)))</f>
        <v>565.04000000000008</v>
      </c>
      <c r="V225" s="18">
        <f>Settings!J$3+('10 Turn Avg Turnout'!$B225*(Settings!J$4+('10 Turn Avg Turnout'!$B225*Settings!J$5)))</f>
        <v>5250.4000000000005</v>
      </c>
      <c r="W225" s="18">
        <f>Settings!J$6+('10 Turn Avg Turnout'!$B225*(Settings!J$7+('10 Turn Avg Turnout'!$B225*Settings!J$8)))</f>
        <v>2625.2000000000003</v>
      </c>
      <c r="X225" s="18">
        <f>Settings!K$3+('10 Turn Avg Turnout'!$B225*(Settings!K$4+('10 Turn Avg Turnout'!$B225*Settings!K$5)))</f>
        <v>5250.4000000000005</v>
      </c>
      <c r="Y225" s="18">
        <f>Settings!K$6+('10 Turn Avg Turnout'!$B225*(Settings!K$7+('10 Turn Avg Turnout'!$B225*Settings!K$8)))</f>
        <v>5200.4000000000005</v>
      </c>
      <c r="Z225" s="18">
        <f>Settings!L$3+('10 Turn Avg Turnout'!$B225*(Settings!L$4+('10 Turn Avg Turnout'!$B225*Settings!L$5)))</f>
        <v>15551.199999999999</v>
      </c>
      <c r="AA225" s="18">
        <f>Settings!L$6+('10 Turn Avg Turnout'!$B225*(Settings!L$7+('10 Turn Avg Turnout'!$B225*Settings!L$8)))</f>
        <v>12926</v>
      </c>
      <c r="AB225" s="18">
        <f>Settings!M$3+('10 Turn Avg Turnout'!$B225*(Settings!M$4+('10 Turn Avg Turnout'!$B225*Settings!M$5)))</f>
        <v>25852</v>
      </c>
      <c r="AC225" s="18">
        <f>Settings!M$6+('10 Turn Avg Turnout'!$B225*(Settings!M$7+('10 Turn Avg Turnout'!$B225*Settings!M$8)))</f>
        <v>2625.2000000000003</v>
      </c>
      <c r="AD225" s="18">
        <f>Settings!N$3+('10 Turn Avg Turnout'!$B225*(Settings!N$4+('10 Turn Avg Turnout'!$B225*Settings!N$5)))</f>
        <v>25852</v>
      </c>
      <c r="AE225" s="18">
        <f>Settings!N$6+('10 Turn Avg Turnout'!$B225*(Settings!N$7+('10 Turn Avg Turnout'!$B225*Settings!N$8)))</f>
        <v>257570</v>
      </c>
      <c r="AF225" s="4"/>
    </row>
    <row r="226" spans="1:32" x14ac:dyDescent="0.25">
      <c r="A226" s="4"/>
      <c r="B226" s="8">
        <v>223</v>
      </c>
      <c r="C226" s="18">
        <f>AVERAGE(MAX(D225*(Settings!$C$15/Settings!$C$14),Settings!$C$16),C225,C224,C223,C222,C221,C220,C219,C218,C217)</f>
        <v>0.33777428068470872</v>
      </c>
      <c r="D226" s="18">
        <f t="shared" si="6"/>
        <v>-1842.0814364479593</v>
      </c>
      <c r="E226" s="18">
        <f>G226*C226</f>
        <v>97607.461436447964</v>
      </c>
      <c r="F226" s="18">
        <f t="shared" si="7"/>
        <v>95765.38</v>
      </c>
      <c r="G226" s="18">
        <f t="shared" si="7"/>
        <v>288972.45</v>
      </c>
      <c r="H226" s="20">
        <f>Settings!C$3+('10 Turn Avg Turnout'!$B226*(Settings!C$4+('10 Turn Avg Turnout'!$B226*Settings!C$5)))</f>
        <v>619.59</v>
      </c>
      <c r="I226" s="18">
        <f>Settings!C$6+('10 Turn Avg Turnout'!$B226*(Settings!C$7+('10 Turn Avg Turnout'!$B226*Settings!C$8)))</f>
        <v>50</v>
      </c>
      <c r="J226" s="18">
        <f>Settings!D$3+('10 Turn Avg Turnout'!$B226*(Settings!D$4+('10 Turn Avg Turnout'!$B226*Settings!D$5)))</f>
        <v>619.59</v>
      </c>
      <c r="K226" s="18">
        <f>Settings!D$6+('10 Turn Avg Turnout'!$B226*(Settings!D$7+('10 Turn Avg Turnout'!$B226*Settings!D$8)))</f>
        <v>569.59</v>
      </c>
      <c r="L226" s="18">
        <f>Settings!E$3+('10 Turn Avg Turnout'!$B226*(Settings!E$4+('10 Turn Avg Turnout'!$B226*Settings!E$5)))</f>
        <v>2697.9500000000003</v>
      </c>
      <c r="M226" s="18">
        <f>Settings!E$6+('10 Turn Avg Turnout'!$B226*(Settings!E$7+('10 Turn Avg Turnout'!$B226*Settings!E$8)))</f>
        <v>50</v>
      </c>
      <c r="N226" s="18">
        <f>Settings!F$3+('10 Turn Avg Turnout'!$B226*(Settings!F$4+('10 Turn Avg Turnout'!$B226*Settings!F$5)))</f>
        <v>2697.9500000000003</v>
      </c>
      <c r="O226" s="18">
        <f>Settings!F$6+('10 Turn Avg Turnout'!$B226*(Settings!F$7+('10 Turn Avg Turnout'!$B226*Settings!F$8)))</f>
        <v>569.59</v>
      </c>
      <c r="P226" s="18">
        <f>Settings!G$3+('10 Turn Avg Turnout'!$B226*(Settings!G$4+('10 Turn Avg Turnout'!$B226*Settings!G$5)))</f>
        <v>2697.9500000000003</v>
      </c>
      <c r="Q226" s="18">
        <f>Settings!G$6+('10 Turn Avg Turnout'!$B226*(Settings!G$7+('10 Turn Avg Turnout'!$B226*Settings!G$8)))</f>
        <v>1089.18</v>
      </c>
      <c r="R226" s="18">
        <f>Settings!H$3+('10 Turn Avg Turnout'!$B226*(Settings!H$4+('10 Turn Avg Turnout'!$B226*Settings!H$5)))</f>
        <v>2697.9500000000003</v>
      </c>
      <c r="S226" s="18">
        <f>Settings!H$6+('10 Turn Avg Turnout'!$B226*(Settings!H$7+('10 Turn Avg Turnout'!$B226*Settings!H$8)))</f>
        <v>2647.9500000000003</v>
      </c>
      <c r="T226" s="18">
        <f>Settings!I$3+('10 Turn Avg Turnout'!$B226*(Settings!I$4+('10 Turn Avg Turnout'!$B226*Settings!I$5)))</f>
        <v>5295.9000000000005</v>
      </c>
      <c r="U226" s="18">
        <f>Settings!I$6+('10 Turn Avg Turnout'!$B226*(Settings!I$7+('10 Turn Avg Turnout'!$B226*Settings!I$8)))</f>
        <v>569.59</v>
      </c>
      <c r="V226" s="18">
        <f>Settings!J$3+('10 Turn Avg Turnout'!$B226*(Settings!J$4+('10 Turn Avg Turnout'!$B226*Settings!J$5)))</f>
        <v>5295.9000000000005</v>
      </c>
      <c r="W226" s="18">
        <f>Settings!J$6+('10 Turn Avg Turnout'!$B226*(Settings!J$7+('10 Turn Avg Turnout'!$B226*Settings!J$8)))</f>
        <v>2647.9500000000003</v>
      </c>
      <c r="X226" s="18">
        <f>Settings!K$3+('10 Turn Avg Turnout'!$B226*(Settings!K$4+('10 Turn Avg Turnout'!$B226*Settings!K$5)))</f>
        <v>5295.9000000000005</v>
      </c>
      <c r="Y226" s="18">
        <f>Settings!K$6+('10 Turn Avg Turnout'!$B226*(Settings!K$7+('10 Turn Avg Turnout'!$B226*Settings!K$8)))</f>
        <v>5245.9000000000005</v>
      </c>
      <c r="Z226" s="18">
        <f>Settings!L$3+('10 Turn Avg Turnout'!$B226*(Settings!L$4+('10 Turn Avg Turnout'!$B226*Settings!L$5)))</f>
        <v>15687.699999999999</v>
      </c>
      <c r="AA226" s="18">
        <f>Settings!L$6+('10 Turn Avg Turnout'!$B226*(Settings!L$7+('10 Turn Avg Turnout'!$B226*Settings!L$8)))</f>
        <v>13039.75</v>
      </c>
      <c r="AB226" s="18">
        <f>Settings!M$3+('10 Turn Avg Turnout'!$B226*(Settings!M$4+('10 Turn Avg Turnout'!$B226*Settings!M$5)))</f>
        <v>26079.5</v>
      </c>
      <c r="AC226" s="18">
        <f>Settings!M$6+('10 Turn Avg Turnout'!$B226*(Settings!M$7+('10 Turn Avg Turnout'!$B226*Settings!M$8)))</f>
        <v>2647.9500000000003</v>
      </c>
      <c r="AD226" s="18">
        <f>Settings!N$3+('10 Turn Avg Turnout'!$B226*(Settings!N$4+('10 Turn Avg Turnout'!$B226*Settings!N$5)))</f>
        <v>26079.5</v>
      </c>
      <c r="AE226" s="18">
        <f>Settings!N$6+('10 Turn Avg Turnout'!$B226*(Settings!N$7+('10 Turn Avg Turnout'!$B226*Settings!N$8)))</f>
        <v>259845</v>
      </c>
      <c r="AF226" s="4"/>
    </row>
    <row r="227" spans="1:32" x14ac:dyDescent="0.25">
      <c r="A227" s="4"/>
      <c r="B227" s="8">
        <v>224</v>
      </c>
      <c r="C227" s="18">
        <f>AVERAGE(MAX(D226*(Settings!$C$15/Settings!$C$14),Settings!$C$16),C226,C225,C224,C223,C222,C221,C220,C219,C218)</f>
        <v>0.32282901976653799</v>
      </c>
      <c r="D227" s="18">
        <f t="shared" si="6"/>
        <v>2489.6198426802293</v>
      </c>
      <c r="E227" s="18">
        <f>G227*C227</f>
        <v>94107.500157319766</v>
      </c>
      <c r="F227" s="18">
        <f t="shared" si="7"/>
        <v>96597.119999999995</v>
      </c>
      <c r="G227" s="18">
        <f t="shared" si="7"/>
        <v>291508.8</v>
      </c>
      <c r="H227" s="20">
        <f>Settings!C$3+('10 Turn Avg Turnout'!$B227*(Settings!C$4+('10 Turn Avg Turnout'!$B227*Settings!C$5)))</f>
        <v>624.16000000000008</v>
      </c>
      <c r="I227" s="18">
        <f>Settings!C$6+('10 Turn Avg Turnout'!$B227*(Settings!C$7+('10 Turn Avg Turnout'!$B227*Settings!C$8)))</f>
        <v>50</v>
      </c>
      <c r="J227" s="18">
        <f>Settings!D$3+('10 Turn Avg Turnout'!$B227*(Settings!D$4+('10 Turn Avg Turnout'!$B227*Settings!D$5)))</f>
        <v>624.16000000000008</v>
      </c>
      <c r="K227" s="18">
        <f>Settings!D$6+('10 Turn Avg Turnout'!$B227*(Settings!D$7+('10 Turn Avg Turnout'!$B227*Settings!D$8)))</f>
        <v>574.16000000000008</v>
      </c>
      <c r="L227" s="18">
        <f>Settings!E$3+('10 Turn Avg Turnout'!$B227*(Settings!E$4+('10 Turn Avg Turnout'!$B227*Settings!E$5)))</f>
        <v>2720.8</v>
      </c>
      <c r="M227" s="18">
        <f>Settings!E$6+('10 Turn Avg Turnout'!$B227*(Settings!E$7+('10 Turn Avg Turnout'!$B227*Settings!E$8)))</f>
        <v>50</v>
      </c>
      <c r="N227" s="18">
        <f>Settings!F$3+('10 Turn Avg Turnout'!$B227*(Settings!F$4+('10 Turn Avg Turnout'!$B227*Settings!F$5)))</f>
        <v>2720.8</v>
      </c>
      <c r="O227" s="18">
        <f>Settings!F$6+('10 Turn Avg Turnout'!$B227*(Settings!F$7+('10 Turn Avg Turnout'!$B227*Settings!F$8)))</f>
        <v>574.16000000000008</v>
      </c>
      <c r="P227" s="18">
        <f>Settings!G$3+('10 Turn Avg Turnout'!$B227*(Settings!G$4+('10 Turn Avg Turnout'!$B227*Settings!G$5)))</f>
        <v>2720.8</v>
      </c>
      <c r="Q227" s="18">
        <f>Settings!G$6+('10 Turn Avg Turnout'!$B227*(Settings!G$7+('10 Turn Avg Turnout'!$B227*Settings!G$8)))</f>
        <v>1098.3200000000002</v>
      </c>
      <c r="R227" s="18">
        <f>Settings!H$3+('10 Turn Avg Turnout'!$B227*(Settings!H$4+('10 Turn Avg Turnout'!$B227*Settings!H$5)))</f>
        <v>2720.8</v>
      </c>
      <c r="S227" s="18">
        <f>Settings!H$6+('10 Turn Avg Turnout'!$B227*(Settings!H$7+('10 Turn Avg Turnout'!$B227*Settings!H$8)))</f>
        <v>2670.8</v>
      </c>
      <c r="T227" s="18">
        <f>Settings!I$3+('10 Turn Avg Turnout'!$B227*(Settings!I$4+('10 Turn Avg Turnout'!$B227*Settings!I$5)))</f>
        <v>5341.6</v>
      </c>
      <c r="U227" s="18">
        <f>Settings!I$6+('10 Turn Avg Turnout'!$B227*(Settings!I$7+('10 Turn Avg Turnout'!$B227*Settings!I$8)))</f>
        <v>574.16000000000008</v>
      </c>
      <c r="V227" s="18">
        <f>Settings!J$3+('10 Turn Avg Turnout'!$B227*(Settings!J$4+('10 Turn Avg Turnout'!$B227*Settings!J$5)))</f>
        <v>5341.6</v>
      </c>
      <c r="W227" s="18">
        <f>Settings!J$6+('10 Turn Avg Turnout'!$B227*(Settings!J$7+('10 Turn Avg Turnout'!$B227*Settings!J$8)))</f>
        <v>2670.8</v>
      </c>
      <c r="X227" s="18">
        <f>Settings!K$3+('10 Turn Avg Turnout'!$B227*(Settings!K$4+('10 Turn Avg Turnout'!$B227*Settings!K$5)))</f>
        <v>5341.6</v>
      </c>
      <c r="Y227" s="18">
        <f>Settings!K$6+('10 Turn Avg Turnout'!$B227*(Settings!K$7+('10 Turn Avg Turnout'!$B227*Settings!K$8)))</f>
        <v>5291.6</v>
      </c>
      <c r="Z227" s="18">
        <f>Settings!L$3+('10 Turn Avg Turnout'!$B227*(Settings!L$4+('10 Turn Avg Turnout'!$B227*Settings!L$5)))</f>
        <v>15824.800000000001</v>
      </c>
      <c r="AA227" s="18">
        <f>Settings!L$6+('10 Turn Avg Turnout'!$B227*(Settings!L$7+('10 Turn Avg Turnout'!$B227*Settings!L$8)))</f>
        <v>13154</v>
      </c>
      <c r="AB227" s="18">
        <f>Settings!M$3+('10 Turn Avg Turnout'!$B227*(Settings!M$4+('10 Turn Avg Turnout'!$B227*Settings!M$5)))</f>
        <v>26308</v>
      </c>
      <c r="AC227" s="18">
        <f>Settings!M$6+('10 Turn Avg Turnout'!$B227*(Settings!M$7+('10 Turn Avg Turnout'!$B227*Settings!M$8)))</f>
        <v>2670.8</v>
      </c>
      <c r="AD227" s="18">
        <f>Settings!N$3+('10 Turn Avg Turnout'!$B227*(Settings!N$4+('10 Turn Avg Turnout'!$B227*Settings!N$5)))</f>
        <v>26308</v>
      </c>
      <c r="AE227" s="18">
        <f>Settings!N$6+('10 Turn Avg Turnout'!$B227*(Settings!N$7+('10 Turn Avg Turnout'!$B227*Settings!N$8)))</f>
        <v>262130</v>
      </c>
      <c r="AF227" s="4"/>
    </row>
    <row r="228" spans="1:32" x14ac:dyDescent="0.25">
      <c r="A228" s="4"/>
      <c r="B228" s="8">
        <v>225</v>
      </c>
      <c r="C228" s="18">
        <f>AVERAGE(MAX(D227*(Settings!$C$15/Settings!$C$14),Settings!$C$16),C227,C226,C225,C224,C223,C222,C221,C220,C219)</f>
        <v>0.33786818588194817</v>
      </c>
      <c r="D228" s="18">
        <f t="shared" si="6"/>
        <v>-1919.7517347486282</v>
      </c>
      <c r="E228" s="18">
        <f>G228*C228</f>
        <v>99352.251734748628</v>
      </c>
      <c r="F228" s="18">
        <f t="shared" si="7"/>
        <v>97432.5</v>
      </c>
      <c r="G228" s="18">
        <f t="shared" si="7"/>
        <v>294056.25</v>
      </c>
      <c r="H228" s="20">
        <f>Settings!C$3+('10 Turn Avg Turnout'!$B228*(Settings!C$4+('10 Turn Avg Turnout'!$B228*Settings!C$5)))</f>
        <v>628.75</v>
      </c>
      <c r="I228" s="18">
        <f>Settings!C$6+('10 Turn Avg Turnout'!$B228*(Settings!C$7+('10 Turn Avg Turnout'!$B228*Settings!C$8)))</f>
        <v>50</v>
      </c>
      <c r="J228" s="18">
        <f>Settings!D$3+('10 Turn Avg Turnout'!$B228*(Settings!D$4+('10 Turn Avg Turnout'!$B228*Settings!D$5)))</f>
        <v>628.75</v>
      </c>
      <c r="K228" s="18">
        <f>Settings!D$6+('10 Turn Avg Turnout'!$B228*(Settings!D$7+('10 Turn Avg Turnout'!$B228*Settings!D$8)))</f>
        <v>578.75</v>
      </c>
      <c r="L228" s="18">
        <f>Settings!E$3+('10 Turn Avg Turnout'!$B228*(Settings!E$4+('10 Turn Avg Turnout'!$B228*Settings!E$5)))</f>
        <v>2743.75</v>
      </c>
      <c r="M228" s="18">
        <f>Settings!E$6+('10 Turn Avg Turnout'!$B228*(Settings!E$7+('10 Turn Avg Turnout'!$B228*Settings!E$8)))</f>
        <v>50</v>
      </c>
      <c r="N228" s="18">
        <f>Settings!F$3+('10 Turn Avg Turnout'!$B228*(Settings!F$4+('10 Turn Avg Turnout'!$B228*Settings!F$5)))</f>
        <v>2743.75</v>
      </c>
      <c r="O228" s="18">
        <f>Settings!F$6+('10 Turn Avg Turnout'!$B228*(Settings!F$7+('10 Turn Avg Turnout'!$B228*Settings!F$8)))</f>
        <v>578.75</v>
      </c>
      <c r="P228" s="18">
        <f>Settings!G$3+('10 Turn Avg Turnout'!$B228*(Settings!G$4+('10 Turn Avg Turnout'!$B228*Settings!G$5)))</f>
        <v>2743.75</v>
      </c>
      <c r="Q228" s="18">
        <f>Settings!G$6+('10 Turn Avg Turnout'!$B228*(Settings!G$7+('10 Turn Avg Turnout'!$B228*Settings!G$8)))</f>
        <v>1107.5</v>
      </c>
      <c r="R228" s="18">
        <f>Settings!H$3+('10 Turn Avg Turnout'!$B228*(Settings!H$4+('10 Turn Avg Turnout'!$B228*Settings!H$5)))</f>
        <v>2743.75</v>
      </c>
      <c r="S228" s="18">
        <f>Settings!H$6+('10 Turn Avg Turnout'!$B228*(Settings!H$7+('10 Turn Avg Turnout'!$B228*Settings!H$8)))</f>
        <v>2693.75</v>
      </c>
      <c r="T228" s="18">
        <f>Settings!I$3+('10 Turn Avg Turnout'!$B228*(Settings!I$4+('10 Turn Avg Turnout'!$B228*Settings!I$5)))</f>
        <v>5387.5</v>
      </c>
      <c r="U228" s="18">
        <f>Settings!I$6+('10 Turn Avg Turnout'!$B228*(Settings!I$7+('10 Turn Avg Turnout'!$B228*Settings!I$8)))</f>
        <v>578.75</v>
      </c>
      <c r="V228" s="18">
        <f>Settings!J$3+('10 Turn Avg Turnout'!$B228*(Settings!J$4+('10 Turn Avg Turnout'!$B228*Settings!J$5)))</f>
        <v>5387.5</v>
      </c>
      <c r="W228" s="18">
        <f>Settings!J$6+('10 Turn Avg Turnout'!$B228*(Settings!J$7+('10 Turn Avg Turnout'!$B228*Settings!J$8)))</f>
        <v>2693.75</v>
      </c>
      <c r="X228" s="18">
        <f>Settings!K$3+('10 Turn Avg Turnout'!$B228*(Settings!K$4+('10 Turn Avg Turnout'!$B228*Settings!K$5)))</f>
        <v>5387.5</v>
      </c>
      <c r="Y228" s="18">
        <f>Settings!K$6+('10 Turn Avg Turnout'!$B228*(Settings!K$7+('10 Turn Avg Turnout'!$B228*Settings!K$8)))</f>
        <v>5337.5</v>
      </c>
      <c r="Z228" s="18">
        <f>Settings!L$3+('10 Turn Avg Turnout'!$B228*(Settings!L$4+('10 Turn Avg Turnout'!$B228*Settings!L$5)))</f>
        <v>15962.5</v>
      </c>
      <c r="AA228" s="18">
        <f>Settings!L$6+('10 Turn Avg Turnout'!$B228*(Settings!L$7+('10 Turn Avg Turnout'!$B228*Settings!L$8)))</f>
        <v>13268.75</v>
      </c>
      <c r="AB228" s="18">
        <f>Settings!M$3+('10 Turn Avg Turnout'!$B228*(Settings!M$4+('10 Turn Avg Turnout'!$B228*Settings!M$5)))</f>
        <v>26537.5</v>
      </c>
      <c r="AC228" s="18">
        <f>Settings!M$6+('10 Turn Avg Turnout'!$B228*(Settings!M$7+('10 Turn Avg Turnout'!$B228*Settings!M$8)))</f>
        <v>2693.75</v>
      </c>
      <c r="AD228" s="18">
        <f>Settings!N$3+('10 Turn Avg Turnout'!$B228*(Settings!N$4+('10 Turn Avg Turnout'!$B228*Settings!N$5)))</f>
        <v>26537.5</v>
      </c>
      <c r="AE228" s="18">
        <f>Settings!N$6+('10 Turn Avg Turnout'!$B228*(Settings!N$7+('10 Turn Avg Turnout'!$B228*Settings!N$8)))</f>
        <v>264425</v>
      </c>
      <c r="AF228" s="4"/>
    </row>
    <row r="229" spans="1:32" x14ac:dyDescent="0.25">
      <c r="A229" s="4"/>
      <c r="B229" s="8">
        <v>226</v>
      </c>
      <c r="C229" s="18">
        <f>AVERAGE(MAX(D228*(Settings!$C$15/Settings!$C$14),Settings!$C$16),C228,C227,C226,C225,C224,C223,C222,C221,C220)</f>
        <v>0.32291532364808678</v>
      </c>
      <c r="D229" s="18">
        <f t="shared" si="6"/>
        <v>2490.0558591874724</v>
      </c>
      <c r="E229" s="18">
        <f>G229*C229</f>
        <v>95781.464140812532</v>
      </c>
      <c r="F229" s="18">
        <f t="shared" si="7"/>
        <v>98271.52</v>
      </c>
      <c r="G229" s="18">
        <f t="shared" si="7"/>
        <v>296614.8</v>
      </c>
      <c r="H229" s="20">
        <f>Settings!C$3+('10 Turn Avg Turnout'!$B229*(Settings!C$4+('10 Turn Avg Turnout'!$B229*Settings!C$5)))</f>
        <v>633.36000000000013</v>
      </c>
      <c r="I229" s="18">
        <f>Settings!C$6+('10 Turn Avg Turnout'!$B229*(Settings!C$7+('10 Turn Avg Turnout'!$B229*Settings!C$8)))</f>
        <v>50</v>
      </c>
      <c r="J229" s="18">
        <f>Settings!D$3+('10 Turn Avg Turnout'!$B229*(Settings!D$4+('10 Turn Avg Turnout'!$B229*Settings!D$5)))</f>
        <v>633.36000000000013</v>
      </c>
      <c r="K229" s="18">
        <f>Settings!D$6+('10 Turn Avg Turnout'!$B229*(Settings!D$7+('10 Turn Avg Turnout'!$B229*Settings!D$8)))</f>
        <v>583.36000000000013</v>
      </c>
      <c r="L229" s="18">
        <f>Settings!E$3+('10 Turn Avg Turnout'!$B229*(Settings!E$4+('10 Turn Avg Turnout'!$B229*Settings!E$5)))</f>
        <v>2766.8</v>
      </c>
      <c r="M229" s="18">
        <f>Settings!E$6+('10 Turn Avg Turnout'!$B229*(Settings!E$7+('10 Turn Avg Turnout'!$B229*Settings!E$8)))</f>
        <v>50</v>
      </c>
      <c r="N229" s="18">
        <f>Settings!F$3+('10 Turn Avg Turnout'!$B229*(Settings!F$4+('10 Turn Avg Turnout'!$B229*Settings!F$5)))</f>
        <v>2766.8</v>
      </c>
      <c r="O229" s="18">
        <f>Settings!F$6+('10 Turn Avg Turnout'!$B229*(Settings!F$7+('10 Turn Avg Turnout'!$B229*Settings!F$8)))</f>
        <v>583.36000000000013</v>
      </c>
      <c r="P229" s="18">
        <f>Settings!G$3+('10 Turn Avg Turnout'!$B229*(Settings!G$4+('10 Turn Avg Turnout'!$B229*Settings!G$5)))</f>
        <v>2766.8</v>
      </c>
      <c r="Q229" s="18">
        <f>Settings!G$6+('10 Turn Avg Turnout'!$B229*(Settings!G$7+('10 Turn Avg Turnout'!$B229*Settings!G$8)))</f>
        <v>1116.7200000000003</v>
      </c>
      <c r="R229" s="18">
        <f>Settings!H$3+('10 Turn Avg Turnout'!$B229*(Settings!H$4+('10 Turn Avg Turnout'!$B229*Settings!H$5)))</f>
        <v>2766.8</v>
      </c>
      <c r="S229" s="18">
        <f>Settings!H$6+('10 Turn Avg Turnout'!$B229*(Settings!H$7+('10 Turn Avg Turnout'!$B229*Settings!H$8)))</f>
        <v>2716.8</v>
      </c>
      <c r="T229" s="18">
        <f>Settings!I$3+('10 Turn Avg Turnout'!$B229*(Settings!I$4+('10 Turn Avg Turnout'!$B229*Settings!I$5)))</f>
        <v>5433.6</v>
      </c>
      <c r="U229" s="18">
        <f>Settings!I$6+('10 Turn Avg Turnout'!$B229*(Settings!I$7+('10 Turn Avg Turnout'!$B229*Settings!I$8)))</f>
        <v>583.36000000000013</v>
      </c>
      <c r="V229" s="18">
        <f>Settings!J$3+('10 Turn Avg Turnout'!$B229*(Settings!J$4+('10 Turn Avg Turnout'!$B229*Settings!J$5)))</f>
        <v>5433.6</v>
      </c>
      <c r="W229" s="18">
        <f>Settings!J$6+('10 Turn Avg Turnout'!$B229*(Settings!J$7+('10 Turn Avg Turnout'!$B229*Settings!J$8)))</f>
        <v>2716.8</v>
      </c>
      <c r="X229" s="18">
        <f>Settings!K$3+('10 Turn Avg Turnout'!$B229*(Settings!K$4+('10 Turn Avg Turnout'!$B229*Settings!K$5)))</f>
        <v>5433.6</v>
      </c>
      <c r="Y229" s="18">
        <f>Settings!K$6+('10 Turn Avg Turnout'!$B229*(Settings!K$7+('10 Turn Avg Turnout'!$B229*Settings!K$8)))</f>
        <v>5383.6</v>
      </c>
      <c r="Z229" s="18">
        <f>Settings!L$3+('10 Turn Avg Turnout'!$B229*(Settings!L$4+('10 Turn Avg Turnout'!$B229*Settings!L$5)))</f>
        <v>16100.8</v>
      </c>
      <c r="AA229" s="18">
        <f>Settings!L$6+('10 Turn Avg Turnout'!$B229*(Settings!L$7+('10 Turn Avg Turnout'!$B229*Settings!L$8)))</f>
        <v>13384</v>
      </c>
      <c r="AB229" s="18">
        <f>Settings!M$3+('10 Turn Avg Turnout'!$B229*(Settings!M$4+('10 Turn Avg Turnout'!$B229*Settings!M$5)))</f>
        <v>26768</v>
      </c>
      <c r="AC229" s="18">
        <f>Settings!M$6+('10 Turn Avg Turnout'!$B229*(Settings!M$7+('10 Turn Avg Turnout'!$B229*Settings!M$8)))</f>
        <v>2716.8</v>
      </c>
      <c r="AD229" s="18">
        <f>Settings!N$3+('10 Turn Avg Turnout'!$B229*(Settings!N$4+('10 Turn Avg Turnout'!$B229*Settings!N$5)))</f>
        <v>26768</v>
      </c>
      <c r="AE229" s="18">
        <f>Settings!N$6+('10 Turn Avg Turnout'!$B229*(Settings!N$7+('10 Turn Avg Turnout'!$B229*Settings!N$8)))</f>
        <v>266730</v>
      </c>
      <c r="AF229" s="4"/>
    </row>
    <row r="230" spans="1:32" x14ac:dyDescent="0.25">
      <c r="A230" s="4"/>
      <c r="B230" s="8">
        <v>227</v>
      </c>
      <c r="C230" s="18">
        <f>AVERAGE(MAX(D229*(Settings!$C$15/Settings!$C$14),Settings!$C$16),C229,C228,C227,C226,C225,C224,C223,C222,C221)</f>
        <v>0.33795996842888171</v>
      </c>
      <c r="D230" s="18">
        <f t="shared" si="6"/>
        <v>-1998.18727641234</v>
      </c>
      <c r="E230" s="18">
        <f>G230*C230</f>
        <v>101112.36727641235</v>
      </c>
      <c r="F230" s="18">
        <f t="shared" si="7"/>
        <v>99114.180000000008</v>
      </c>
      <c r="G230" s="18">
        <f t="shared" si="7"/>
        <v>299184.45</v>
      </c>
      <c r="H230" s="20">
        <f>Settings!C$3+('10 Turn Avg Turnout'!$B230*(Settings!C$4+('10 Turn Avg Turnout'!$B230*Settings!C$5)))</f>
        <v>637.99</v>
      </c>
      <c r="I230" s="18">
        <f>Settings!C$6+('10 Turn Avg Turnout'!$B230*(Settings!C$7+('10 Turn Avg Turnout'!$B230*Settings!C$8)))</f>
        <v>50</v>
      </c>
      <c r="J230" s="18">
        <f>Settings!D$3+('10 Turn Avg Turnout'!$B230*(Settings!D$4+('10 Turn Avg Turnout'!$B230*Settings!D$5)))</f>
        <v>637.99</v>
      </c>
      <c r="K230" s="18">
        <f>Settings!D$6+('10 Turn Avg Turnout'!$B230*(Settings!D$7+('10 Turn Avg Turnout'!$B230*Settings!D$8)))</f>
        <v>587.99</v>
      </c>
      <c r="L230" s="18">
        <f>Settings!E$3+('10 Turn Avg Turnout'!$B230*(Settings!E$4+('10 Turn Avg Turnout'!$B230*Settings!E$5)))</f>
        <v>2789.9500000000003</v>
      </c>
      <c r="M230" s="18">
        <f>Settings!E$6+('10 Turn Avg Turnout'!$B230*(Settings!E$7+('10 Turn Avg Turnout'!$B230*Settings!E$8)))</f>
        <v>50</v>
      </c>
      <c r="N230" s="18">
        <f>Settings!F$3+('10 Turn Avg Turnout'!$B230*(Settings!F$4+('10 Turn Avg Turnout'!$B230*Settings!F$5)))</f>
        <v>2789.9500000000003</v>
      </c>
      <c r="O230" s="18">
        <f>Settings!F$6+('10 Turn Avg Turnout'!$B230*(Settings!F$7+('10 Turn Avg Turnout'!$B230*Settings!F$8)))</f>
        <v>587.99</v>
      </c>
      <c r="P230" s="18">
        <f>Settings!G$3+('10 Turn Avg Turnout'!$B230*(Settings!G$4+('10 Turn Avg Turnout'!$B230*Settings!G$5)))</f>
        <v>2789.9500000000003</v>
      </c>
      <c r="Q230" s="18">
        <f>Settings!G$6+('10 Turn Avg Turnout'!$B230*(Settings!G$7+('10 Turn Avg Turnout'!$B230*Settings!G$8)))</f>
        <v>1125.98</v>
      </c>
      <c r="R230" s="18">
        <f>Settings!H$3+('10 Turn Avg Turnout'!$B230*(Settings!H$4+('10 Turn Avg Turnout'!$B230*Settings!H$5)))</f>
        <v>2789.9500000000003</v>
      </c>
      <c r="S230" s="18">
        <f>Settings!H$6+('10 Turn Avg Turnout'!$B230*(Settings!H$7+('10 Turn Avg Turnout'!$B230*Settings!H$8)))</f>
        <v>2739.9500000000003</v>
      </c>
      <c r="T230" s="18">
        <f>Settings!I$3+('10 Turn Avg Turnout'!$B230*(Settings!I$4+('10 Turn Avg Turnout'!$B230*Settings!I$5)))</f>
        <v>5479.9000000000005</v>
      </c>
      <c r="U230" s="18">
        <f>Settings!I$6+('10 Turn Avg Turnout'!$B230*(Settings!I$7+('10 Turn Avg Turnout'!$B230*Settings!I$8)))</f>
        <v>587.99</v>
      </c>
      <c r="V230" s="18">
        <f>Settings!J$3+('10 Turn Avg Turnout'!$B230*(Settings!J$4+('10 Turn Avg Turnout'!$B230*Settings!J$5)))</f>
        <v>5479.9000000000005</v>
      </c>
      <c r="W230" s="18">
        <f>Settings!J$6+('10 Turn Avg Turnout'!$B230*(Settings!J$7+('10 Turn Avg Turnout'!$B230*Settings!J$8)))</f>
        <v>2739.9500000000003</v>
      </c>
      <c r="X230" s="18">
        <f>Settings!K$3+('10 Turn Avg Turnout'!$B230*(Settings!K$4+('10 Turn Avg Turnout'!$B230*Settings!K$5)))</f>
        <v>5479.9000000000005</v>
      </c>
      <c r="Y230" s="18">
        <f>Settings!K$6+('10 Turn Avg Turnout'!$B230*(Settings!K$7+('10 Turn Avg Turnout'!$B230*Settings!K$8)))</f>
        <v>5429.9000000000005</v>
      </c>
      <c r="Z230" s="18">
        <f>Settings!L$3+('10 Turn Avg Turnout'!$B230*(Settings!L$4+('10 Turn Avg Turnout'!$B230*Settings!L$5)))</f>
        <v>16239.699999999999</v>
      </c>
      <c r="AA230" s="18">
        <f>Settings!L$6+('10 Turn Avg Turnout'!$B230*(Settings!L$7+('10 Turn Avg Turnout'!$B230*Settings!L$8)))</f>
        <v>13499.75</v>
      </c>
      <c r="AB230" s="18">
        <f>Settings!M$3+('10 Turn Avg Turnout'!$B230*(Settings!M$4+('10 Turn Avg Turnout'!$B230*Settings!M$5)))</f>
        <v>26999.5</v>
      </c>
      <c r="AC230" s="18">
        <f>Settings!M$6+('10 Turn Avg Turnout'!$B230*(Settings!M$7+('10 Turn Avg Turnout'!$B230*Settings!M$8)))</f>
        <v>2739.9500000000003</v>
      </c>
      <c r="AD230" s="18">
        <f>Settings!N$3+('10 Turn Avg Turnout'!$B230*(Settings!N$4+('10 Turn Avg Turnout'!$B230*Settings!N$5)))</f>
        <v>26999.5</v>
      </c>
      <c r="AE230" s="18">
        <f>Settings!N$6+('10 Turn Avg Turnout'!$B230*(Settings!N$7+('10 Turn Avg Turnout'!$B230*Settings!N$8)))</f>
        <v>269045</v>
      </c>
      <c r="AF230" s="4"/>
    </row>
    <row r="231" spans="1:32" x14ac:dyDescent="0.25">
      <c r="A231" s="4"/>
      <c r="B231" s="8">
        <v>228</v>
      </c>
      <c r="C231" s="18">
        <f>AVERAGE(MAX(D230*(Settings!$C$15/Settings!$C$14),Settings!$C$16),C230,C229,C228,C227,C226,C225,C224,C223,C222)</f>
        <v>0.32299943041883122</v>
      </c>
      <c r="D231" s="18">
        <f t="shared" si="6"/>
        <v>2490.4922797753243</v>
      </c>
      <c r="E231" s="18">
        <f>G231*C231</f>
        <v>97469.987720224686</v>
      </c>
      <c r="F231" s="18">
        <f t="shared" si="7"/>
        <v>99960.48000000001</v>
      </c>
      <c r="G231" s="18">
        <f t="shared" si="7"/>
        <v>301765.2</v>
      </c>
      <c r="H231" s="20">
        <f>Settings!C$3+('10 Turn Avg Turnout'!$B231*(Settings!C$4+('10 Turn Avg Turnout'!$B231*Settings!C$5)))</f>
        <v>642.6400000000001</v>
      </c>
      <c r="I231" s="18">
        <f>Settings!C$6+('10 Turn Avg Turnout'!$B231*(Settings!C$7+('10 Turn Avg Turnout'!$B231*Settings!C$8)))</f>
        <v>50</v>
      </c>
      <c r="J231" s="18">
        <f>Settings!D$3+('10 Turn Avg Turnout'!$B231*(Settings!D$4+('10 Turn Avg Turnout'!$B231*Settings!D$5)))</f>
        <v>642.6400000000001</v>
      </c>
      <c r="K231" s="18">
        <f>Settings!D$6+('10 Turn Avg Turnout'!$B231*(Settings!D$7+('10 Turn Avg Turnout'!$B231*Settings!D$8)))</f>
        <v>592.6400000000001</v>
      </c>
      <c r="L231" s="18">
        <f>Settings!E$3+('10 Turn Avg Turnout'!$B231*(Settings!E$4+('10 Turn Avg Turnout'!$B231*Settings!E$5)))</f>
        <v>2813.2000000000003</v>
      </c>
      <c r="M231" s="18">
        <f>Settings!E$6+('10 Turn Avg Turnout'!$B231*(Settings!E$7+('10 Turn Avg Turnout'!$B231*Settings!E$8)))</f>
        <v>50</v>
      </c>
      <c r="N231" s="18">
        <f>Settings!F$3+('10 Turn Avg Turnout'!$B231*(Settings!F$4+('10 Turn Avg Turnout'!$B231*Settings!F$5)))</f>
        <v>2813.2000000000003</v>
      </c>
      <c r="O231" s="18">
        <f>Settings!F$6+('10 Turn Avg Turnout'!$B231*(Settings!F$7+('10 Turn Avg Turnout'!$B231*Settings!F$8)))</f>
        <v>592.6400000000001</v>
      </c>
      <c r="P231" s="18">
        <f>Settings!G$3+('10 Turn Avg Turnout'!$B231*(Settings!G$4+('10 Turn Avg Turnout'!$B231*Settings!G$5)))</f>
        <v>2813.2000000000003</v>
      </c>
      <c r="Q231" s="18">
        <f>Settings!G$6+('10 Turn Avg Turnout'!$B231*(Settings!G$7+('10 Turn Avg Turnout'!$B231*Settings!G$8)))</f>
        <v>1135.2800000000002</v>
      </c>
      <c r="R231" s="18">
        <f>Settings!H$3+('10 Turn Avg Turnout'!$B231*(Settings!H$4+('10 Turn Avg Turnout'!$B231*Settings!H$5)))</f>
        <v>2813.2000000000003</v>
      </c>
      <c r="S231" s="18">
        <f>Settings!H$6+('10 Turn Avg Turnout'!$B231*(Settings!H$7+('10 Turn Avg Turnout'!$B231*Settings!H$8)))</f>
        <v>2763.2000000000003</v>
      </c>
      <c r="T231" s="18">
        <f>Settings!I$3+('10 Turn Avg Turnout'!$B231*(Settings!I$4+('10 Turn Avg Turnout'!$B231*Settings!I$5)))</f>
        <v>5526.4000000000005</v>
      </c>
      <c r="U231" s="18">
        <f>Settings!I$6+('10 Turn Avg Turnout'!$B231*(Settings!I$7+('10 Turn Avg Turnout'!$B231*Settings!I$8)))</f>
        <v>592.6400000000001</v>
      </c>
      <c r="V231" s="18">
        <f>Settings!J$3+('10 Turn Avg Turnout'!$B231*(Settings!J$4+('10 Turn Avg Turnout'!$B231*Settings!J$5)))</f>
        <v>5526.4000000000005</v>
      </c>
      <c r="W231" s="18">
        <f>Settings!J$6+('10 Turn Avg Turnout'!$B231*(Settings!J$7+('10 Turn Avg Turnout'!$B231*Settings!J$8)))</f>
        <v>2763.2000000000003</v>
      </c>
      <c r="X231" s="18">
        <f>Settings!K$3+('10 Turn Avg Turnout'!$B231*(Settings!K$4+('10 Turn Avg Turnout'!$B231*Settings!K$5)))</f>
        <v>5526.4000000000005</v>
      </c>
      <c r="Y231" s="18">
        <f>Settings!K$6+('10 Turn Avg Turnout'!$B231*(Settings!K$7+('10 Turn Avg Turnout'!$B231*Settings!K$8)))</f>
        <v>5476.4000000000005</v>
      </c>
      <c r="Z231" s="18">
        <f>Settings!L$3+('10 Turn Avg Turnout'!$B231*(Settings!L$4+('10 Turn Avg Turnout'!$B231*Settings!L$5)))</f>
        <v>16379.199999999999</v>
      </c>
      <c r="AA231" s="18">
        <f>Settings!L$6+('10 Turn Avg Turnout'!$B231*(Settings!L$7+('10 Turn Avg Turnout'!$B231*Settings!L$8)))</f>
        <v>13616</v>
      </c>
      <c r="AB231" s="18">
        <f>Settings!M$3+('10 Turn Avg Turnout'!$B231*(Settings!M$4+('10 Turn Avg Turnout'!$B231*Settings!M$5)))</f>
        <v>27232</v>
      </c>
      <c r="AC231" s="18">
        <f>Settings!M$6+('10 Turn Avg Turnout'!$B231*(Settings!M$7+('10 Turn Avg Turnout'!$B231*Settings!M$8)))</f>
        <v>2763.2000000000003</v>
      </c>
      <c r="AD231" s="18">
        <f>Settings!N$3+('10 Turn Avg Turnout'!$B231*(Settings!N$4+('10 Turn Avg Turnout'!$B231*Settings!N$5)))</f>
        <v>27232</v>
      </c>
      <c r="AE231" s="18">
        <f>Settings!N$6+('10 Turn Avg Turnout'!$B231*(Settings!N$7+('10 Turn Avg Turnout'!$B231*Settings!N$8)))</f>
        <v>271370</v>
      </c>
      <c r="AF231" s="4"/>
    </row>
    <row r="232" spans="1:32" x14ac:dyDescent="0.25">
      <c r="A232" s="4"/>
      <c r="B232" s="8">
        <v>229</v>
      </c>
      <c r="C232" s="18">
        <f>AVERAGE(MAX(D231*(Settings!$C$15/Settings!$C$14),Settings!$C$16),C231,C230,C229,C228,C227,C226,C225,C224,C223)</f>
        <v>0.33804962614192935</v>
      </c>
      <c r="D232" s="18">
        <f t="shared" si="6"/>
        <v>-2077.3669661604945</v>
      </c>
      <c r="E232" s="18">
        <f>G232*C232</f>
        <v>102887.78696616049</v>
      </c>
      <c r="F232" s="18">
        <f t="shared" si="7"/>
        <v>100810.42</v>
      </c>
      <c r="G232" s="18">
        <f t="shared" si="7"/>
        <v>304357.05</v>
      </c>
      <c r="H232" s="20">
        <f>Settings!C$3+('10 Turn Avg Turnout'!$B232*(Settings!C$4+('10 Turn Avg Turnout'!$B232*Settings!C$5)))</f>
        <v>647.31000000000006</v>
      </c>
      <c r="I232" s="18">
        <f>Settings!C$6+('10 Turn Avg Turnout'!$B232*(Settings!C$7+('10 Turn Avg Turnout'!$B232*Settings!C$8)))</f>
        <v>50</v>
      </c>
      <c r="J232" s="18">
        <f>Settings!D$3+('10 Turn Avg Turnout'!$B232*(Settings!D$4+('10 Turn Avg Turnout'!$B232*Settings!D$5)))</f>
        <v>647.31000000000006</v>
      </c>
      <c r="K232" s="18">
        <f>Settings!D$6+('10 Turn Avg Turnout'!$B232*(Settings!D$7+('10 Turn Avg Turnout'!$B232*Settings!D$8)))</f>
        <v>597.31000000000006</v>
      </c>
      <c r="L232" s="18">
        <f>Settings!E$3+('10 Turn Avg Turnout'!$B232*(Settings!E$4+('10 Turn Avg Turnout'!$B232*Settings!E$5)))</f>
        <v>2836.55</v>
      </c>
      <c r="M232" s="18">
        <f>Settings!E$6+('10 Turn Avg Turnout'!$B232*(Settings!E$7+('10 Turn Avg Turnout'!$B232*Settings!E$8)))</f>
        <v>50</v>
      </c>
      <c r="N232" s="18">
        <f>Settings!F$3+('10 Turn Avg Turnout'!$B232*(Settings!F$4+('10 Turn Avg Turnout'!$B232*Settings!F$5)))</f>
        <v>2836.55</v>
      </c>
      <c r="O232" s="18">
        <f>Settings!F$6+('10 Turn Avg Turnout'!$B232*(Settings!F$7+('10 Turn Avg Turnout'!$B232*Settings!F$8)))</f>
        <v>597.31000000000006</v>
      </c>
      <c r="P232" s="18">
        <f>Settings!G$3+('10 Turn Avg Turnout'!$B232*(Settings!G$4+('10 Turn Avg Turnout'!$B232*Settings!G$5)))</f>
        <v>2836.55</v>
      </c>
      <c r="Q232" s="18">
        <f>Settings!G$6+('10 Turn Avg Turnout'!$B232*(Settings!G$7+('10 Turn Avg Turnout'!$B232*Settings!G$8)))</f>
        <v>1144.6200000000001</v>
      </c>
      <c r="R232" s="18">
        <f>Settings!H$3+('10 Turn Avg Turnout'!$B232*(Settings!H$4+('10 Turn Avg Turnout'!$B232*Settings!H$5)))</f>
        <v>2836.55</v>
      </c>
      <c r="S232" s="18">
        <f>Settings!H$6+('10 Turn Avg Turnout'!$B232*(Settings!H$7+('10 Turn Avg Turnout'!$B232*Settings!H$8)))</f>
        <v>2786.55</v>
      </c>
      <c r="T232" s="18">
        <f>Settings!I$3+('10 Turn Avg Turnout'!$B232*(Settings!I$4+('10 Turn Avg Turnout'!$B232*Settings!I$5)))</f>
        <v>5573.1</v>
      </c>
      <c r="U232" s="18">
        <f>Settings!I$6+('10 Turn Avg Turnout'!$B232*(Settings!I$7+('10 Turn Avg Turnout'!$B232*Settings!I$8)))</f>
        <v>597.31000000000006</v>
      </c>
      <c r="V232" s="18">
        <f>Settings!J$3+('10 Turn Avg Turnout'!$B232*(Settings!J$4+('10 Turn Avg Turnout'!$B232*Settings!J$5)))</f>
        <v>5573.1</v>
      </c>
      <c r="W232" s="18">
        <f>Settings!J$6+('10 Turn Avg Turnout'!$B232*(Settings!J$7+('10 Turn Avg Turnout'!$B232*Settings!J$8)))</f>
        <v>2786.55</v>
      </c>
      <c r="X232" s="18">
        <f>Settings!K$3+('10 Turn Avg Turnout'!$B232*(Settings!K$4+('10 Turn Avg Turnout'!$B232*Settings!K$5)))</f>
        <v>5573.1</v>
      </c>
      <c r="Y232" s="18">
        <f>Settings!K$6+('10 Turn Avg Turnout'!$B232*(Settings!K$7+('10 Turn Avg Turnout'!$B232*Settings!K$8)))</f>
        <v>5523.1</v>
      </c>
      <c r="Z232" s="18">
        <f>Settings!L$3+('10 Turn Avg Turnout'!$B232*(Settings!L$4+('10 Turn Avg Turnout'!$B232*Settings!L$5)))</f>
        <v>16519.3</v>
      </c>
      <c r="AA232" s="18">
        <f>Settings!L$6+('10 Turn Avg Turnout'!$B232*(Settings!L$7+('10 Turn Avg Turnout'!$B232*Settings!L$8)))</f>
        <v>13732.75</v>
      </c>
      <c r="AB232" s="18">
        <f>Settings!M$3+('10 Turn Avg Turnout'!$B232*(Settings!M$4+('10 Turn Avg Turnout'!$B232*Settings!M$5)))</f>
        <v>27465.5</v>
      </c>
      <c r="AC232" s="18">
        <f>Settings!M$6+('10 Turn Avg Turnout'!$B232*(Settings!M$7+('10 Turn Avg Turnout'!$B232*Settings!M$8)))</f>
        <v>2786.55</v>
      </c>
      <c r="AD232" s="18">
        <f>Settings!N$3+('10 Turn Avg Turnout'!$B232*(Settings!N$4+('10 Turn Avg Turnout'!$B232*Settings!N$5)))</f>
        <v>27465.5</v>
      </c>
      <c r="AE232" s="18">
        <f>Settings!N$6+('10 Turn Avg Turnout'!$B232*(Settings!N$7+('10 Turn Avg Turnout'!$B232*Settings!N$8)))</f>
        <v>273705</v>
      </c>
      <c r="AF232" s="4"/>
    </row>
    <row r="233" spans="1:32" x14ac:dyDescent="0.25">
      <c r="A233" s="4"/>
      <c r="B233" s="8">
        <v>230</v>
      </c>
      <c r="C233" s="18">
        <f>AVERAGE(MAX(D232*(Settings!$C$15/Settings!$C$14),Settings!$C$16),C232,C231,C230,C229,C228,C227,C226,C225,C224)</f>
        <v>0.32308144020554785</v>
      </c>
      <c r="D233" s="18">
        <f t="shared" si="6"/>
        <v>2490.9211145050358</v>
      </c>
      <c r="E233" s="18">
        <f>G233*C233</f>
        <v>99173.078885494964</v>
      </c>
      <c r="F233" s="18">
        <f t="shared" si="7"/>
        <v>101664</v>
      </c>
      <c r="G233" s="18">
        <f t="shared" si="7"/>
        <v>306960</v>
      </c>
      <c r="H233" s="20">
        <f>Settings!C$3+('10 Turn Avg Turnout'!$B233*(Settings!C$4+('10 Turn Avg Turnout'!$B233*Settings!C$5)))</f>
        <v>652.00000000000011</v>
      </c>
      <c r="I233" s="18">
        <f>Settings!C$6+('10 Turn Avg Turnout'!$B233*(Settings!C$7+('10 Turn Avg Turnout'!$B233*Settings!C$8)))</f>
        <v>50</v>
      </c>
      <c r="J233" s="18">
        <f>Settings!D$3+('10 Turn Avg Turnout'!$B233*(Settings!D$4+('10 Turn Avg Turnout'!$B233*Settings!D$5)))</f>
        <v>652.00000000000011</v>
      </c>
      <c r="K233" s="18">
        <f>Settings!D$6+('10 Turn Avg Turnout'!$B233*(Settings!D$7+('10 Turn Avg Turnout'!$B233*Settings!D$8)))</f>
        <v>602.00000000000011</v>
      </c>
      <c r="L233" s="18">
        <f>Settings!E$3+('10 Turn Avg Turnout'!$B233*(Settings!E$4+('10 Turn Avg Turnout'!$B233*Settings!E$5)))</f>
        <v>2860</v>
      </c>
      <c r="M233" s="18">
        <f>Settings!E$6+('10 Turn Avg Turnout'!$B233*(Settings!E$7+('10 Turn Avg Turnout'!$B233*Settings!E$8)))</f>
        <v>50</v>
      </c>
      <c r="N233" s="18">
        <f>Settings!F$3+('10 Turn Avg Turnout'!$B233*(Settings!F$4+('10 Turn Avg Turnout'!$B233*Settings!F$5)))</f>
        <v>2860</v>
      </c>
      <c r="O233" s="18">
        <f>Settings!F$6+('10 Turn Avg Turnout'!$B233*(Settings!F$7+('10 Turn Avg Turnout'!$B233*Settings!F$8)))</f>
        <v>602.00000000000011</v>
      </c>
      <c r="P233" s="18">
        <f>Settings!G$3+('10 Turn Avg Turnout'!$B233*(Settings!G$4+('10 Turn Avg Turnout'!$B233*Settings!G$5)))</f>
        <v>2860</v>
      </c>
      <c r="Q233" s="18">
        <f>Settings!G$6+('10 Turn Avg Turnout'!$B233*(Settings!G$7+('10 Turn Avg Turnout'!$B233*Settings!G$8)))</f>
        <v>1154.0000000000002</v>
      </c>
      <c r="R233" s="18">
        <f>Settings!H$3+('10 Turn Avg Turnout'!$B233*(Settings!H$4+('10 Turn Avg Turnout'!$B233*Settings!H$5)))</f>
        <v>2860</v>
      </c>
      <c r="S233" s="18">
        <f>Settings!H$6+('10 Turn Avg Turnout'!$B233*(Settings!H$7+('10 Turn Avg Turnout'!$B233*Settings!H$8)))</f>
        <v>2810</v>
      </c>
      <c r="T233" s="18">
        <f>Settings!I$3+('10 Turn Avg Turnout'!$B233*(Settings!I$4+('10 Turn Avg Turnout'!$B233*Settings!I$5)))</f>
        <v>5620</v>
      </c>
      <c r="U233" s="18">
        <f>Settings!I$6+('10 Turn Avg Turnout'!$B233*(Settings!I$7+('10 Turn Avg Turnout'!$B233*Settings!I$8)))</f>
        <v>602.00000000000011</v>
      </c>
      <c r="V233" s="18">
        <f>Settings!J$3+('10 Turn Avg Turnout'!$B233*(Settings!J$4+('10 Turn Avg Turnout'!$B233*Settings!J$5)))</f>
        <v>5620</v>
      </c>
      <c r="W233" s="18">
        <f>Settings!J$6+('10 Turn Avg Turnout'!$B233*(Settings!J$7+('10 Turn Avg Turnout'!$B233*Settings!J$8)))</f>
        <v>2810</v>
      </c>
      <c r="X233" s="18">
        <f>Settings!K$3+('10 Turn Avg Turnout'!$B233*(Settings!K$4+('10 Turn Avg Turnout'!$B233*Settings!K$5)))</f>
        <v>5620</v>
      </c>
      <c r="Y233" s="18">
        <f>Settings!K$6+('10 Turn Avg Turnout'!$B233*(Settings!K$7+('10 Turn Avg Turnout'!$B233*Settings!K$8)))</f>
        <v>5570</v>
      </c>
      <c r="Z233" s="18">
        <f>Settings!L$3+('10 Turn Avg Turnout'!$B233*(Settings!L$4+('10 Turn Avg Turnout'!$B233*Settings!L$5)))</f>
        <v>16660</v>
      </c>
      <c r="AA233" s="18">
        <f>Settings!L$6+('10 Turn Avg Turnout'!$B233*(Settings!L$7+('10 Turn Avg Turnout'!$B233*Settings!L$8)))</f>
        <v>13850</v>
      </c>
      <c r="AB233" s="18">
        <f>Settings!M$3+('10 Turn Avg Turnout'!$B233*(Settings!M$4+('10 Turn Avg Turnout'!$B233*Settings!M$5)))</f>
        <v>27700</v>
      </c>
      <c r="AC233" s="18">
        <f>Settings!M$6+('10 Turn Avg Turnout'!$B233*(Settings!M$7+('10 Turn Avg Turnout'!$B233*Settings!M$8)))</f>
        <v>2810</v>
      </c>
      <c r="AD233" s="18">
        <f>Settings!N$3+('10 Turn Avg Turnout'!$B233*(Settings!N$4+('10 Turn Avg Turnout'!$B233*Settings!N$5)))</f>
        <v>27700</v>
      </c>
      <c r="AE233" s="18">
        <f>Settings!N$6+('10 Turn Avg Turnout'!$B233*(Settings!N$7+('10 Turn Avg Turnout'!$B233*Settings!N$8)))</f>
        <v>276050</v>
      </c>
      <c r="AF233" s="4"/>
    </row>
    <row r="234" spans="1:32" x14ac:dyDescent="0.25">
      <c r="A234" s="4"/>
      <c r="B234" s="8">
        <v>231</v>
      </c>
      <c r="C234" s="18">
        <f>AVERAGE(MAX(D233*(Settings!$C$15/Settings!$C$14),Settings!$C$16),C233,C232,C231,C230,C229,C228,C227,C226,C225)</f>
        <v>0.33813712127995205</v>
      </c>
      <c r="D234" s="18">
        <f t="shared" si="6"/>
        <v>-2157.2580899759341</v>
      </c>
      <c r="E234" s="18">
        <f>G234*C234</f>
        <v>104678.47808997594</v>
      </c>
      <c r="F234" s="18">
        <f t="shared" si="7"/>
        <v>102521.22</v>
      </c>
      <c r="G234" s="18">
        <f t="shared" si="7"/>
        <v>309574.05</v>
      </c>
      <c r="H234" s="20">
        <f>Settings!C$3+('10 Turn Avg Turnout'!$B234*(Settings!C$4+('10 Turn Avg Turnout'!$B234*Settings!C$5)))</f>
        <v>656.71</v>
      </c>
      <c r="I234" s="18">
        <f>Settings!C$6+('10 Turn Avg Turnout'!$B234*(Settings!C$7+('10 Turn Avg Turnout'!$B234*Settings!C$8)))</f>
        <v>50</v>
      </c>
      <c r="J234" s="18">
        <f>Settings!D$3+('10 Turn Avg Turnout'!$B234*(Settings!D$4+('10 Turn Avg Turnout'!$B234*Settings!D$5)))</f>
        <v>656.71</v>
      </c>
      <c r="K234" s="18">
        <f>Settings!D$6+('10 Turn Avg Turnout'!$B234*(Settings!D$7+('10 Turn Avg Turnout'!$B234*Settings!D$8)))</f>
        <v>606.71</v>
      </c>
      <c r="L234" s="18">
        <f>Settings!E$3+('10 Turn Avg Turnout'!$B234*(Settings!E$4+('10 Turn Avg Turnout'!$B234*Settings!E$5)))</f>
        <v>2883.55</v>
      </c>
      <c r="M234" s="18">
        <f>Settings!E$6+('10 Turn Avg Turnout'!$B234*(Settings!E$7+('10 Turn Avg Turnout'!$B234*Settings!E$8)))</f>
        <v>50</v>
      </c>
      <c r="N234" s="18">
        <f>Settings!F$3+('10 Turn Avg Turnout'!$B234*(Settings!F$4+('10 Turn Avg Turnout'!$B234*Settings!F$5)))</f>
        <v>2883.55</v>
      </c>
      <c r="O234" s="18">
        <f>Settings!F$6+('10 Turn Avg Turnout'!$B234*(Settings!F$7+('10 Turn Avg Turnout'!$B234*Settings!F$8)))</f>
        <v>606.71</v>
      </c>
      <c r="P234" s="18">
        <f>Settings!G$3+('10 Turn Avg Turnout'!$B234*(Settings!G$4+('10 Turn Avg Turnout'!$B234*Settings!G$5)))</f>
        <v>2883.55</v>
      </c>
      <c r="Q234" s="18">
        <f>Settings!G$6+('10 Turn Avg Turnout'!$B234*(Settings!G$7+('10 Turn Avg Turnout'!$B234*Settings!G$8)))</f>
        <v>1163.42</v>
      </c>
      <c r="R234" s="18">
        <f>Settings!H$3+('10 Turn Avg Turnout'!$B234*(Settings!H$4+('10 Turn Avg Turnout'!$B234*Settings!H$5)))</f>
        <v>2883.55</v>
      </c>
      <c r="S234" s="18">
        <f>Settings!H$6+('10 Turn Avg Turnout'!$B234*(Settings!H$7+('10 Turn Avg Turnout'!$B234*Settings!H$8)))</f>
        <v>2833.55</v>
      </c>
      <c r="T234" s="18">
        <f>Settings!I$3+('10 Turn Avg Turnout'!$B234*(Settings!I$4+('10 Turn Avg Turnout'!$B234*Settings!I$5)))</f>
        <v>5667.1</v>
      </c>
      <c r="U234" s="18">
        <f>Settings!I$6+('10 Turn Avg Turnout'!$B234*(Settings!I$7+('10 Turn Avg Turnout'!$B234*Settings!I$8)))</f>
        <v>606.71</v>
      </c>
      <c r="V234" s="18">
        <f>Settings!J$3+('10 Turn Avg Turnout'!$B234*(Settings!J$4+('10 Turn Avg Turnout'!$B234*Settings!J$5)))</f>
        <v>5667.1</v>
      </c>
      <c r="W234" s="18">
        <f>Settings!J$6+('10 Turn Avg Turnout'!$B234*(Settings!J$7+('10 Turn Avg Turnout'!$B234*Settings!J$8)))</f>
        <v>2833.55</v>
      </c>
      <c r="X234" s="18">
        <f>Settings!K$3+('10 Turn Avg Turnout'!$B234*(Settings!K$4+('10 Turn Avg Turnout'!$B234*Settings!K$5)))</f>
        <v>5667.1</v>
      </c>
      <c r="Y234" s="18">
        <f>Settings!K$6+('10 Turn Avg Turnout'!$B234*(Settings!K$7+('10 Turn Avg Turnout'!$B234*Settings!K$8)))</f>
        <v>5617.1</v>
      </c>
      <c r="Z234" s="18">
        <f>Settings!L$3+('10 Turn Avg Turnout'!$B234*(Settings!L$4+('10 Turn Avg Turnout'!$B234*Settings!L$5)))</f>
        <v>16801.3</v>
      </c>
      <c r="AA234" s="18">
        <f>Settings!L$6+('10 Turn Avg Turnout'!$B234*(Settings!L$7+('10 Turn Avg Turnout'!$B234*Settings!L$8)))</f>
        <v>13967.75</v>
      </c>
      <c r="AB234" s="18">
        <f>Settings!M$3+('10 Turn Avg Turnout'!$B234*(Settings!M$4+('10 Turn Avg Turnout'!$B234*Settings!M$5)))</f>
        <v>27935.5</v>
      </c>
      <c r="AC234" s="18">
        <f>Settings!M$6+('10 Turn Avg Turnout'!$B234*(Settings!M$7+('10 Turn Avg Turnout'!$B234*Settings!M$8)))</f>
        <v>2833.55</v>
      </c>
      <c r="AD234" s="18">
        <f>Settings!N$3+('10 Turn Avg Turnout'!$B234*(Settings!N$4+('10 Turn Avg Turnout'!$B234*Settings!N$5)))</f>
        <v>27935.5</v>
      </c>
      <c r="AE234" s="18">
        <f>Settings!N$6+('10 Turn Avg Turnout'!$B234*(Settings!N$7+('10 Turn Avg Turnout'!$B234*Settings!N$8)))</f>
        <v>278405</v>
      </c>
      <c r="AF234" s="4"/>
    </row>
    <row r="235" spans="1:32" x14ac:dyDescent="0.25">
      <c r="A235" s="4"/>
      <c r="B235" s="8">
        <v>232</v>
      </c>
      <c r="C235" s="18">
        <f>AVERAGE(MAX(D234*(Settings!$C$15/Settings!$C$14),Settings!$C$16),C234,C233,C232,C231,C230,C229,C228,C227,C226)</f>
        <v>0.32316143964564237</v>
      </c>
      <c r="D235" s="18">
        <f t="shared" si="6"/>
        <v>2491.3370717821672</v>
      </c>
      <c r="E235" s="18">
        <f>G235*C235</f>
        <v>100890.74292821783</v>
      </c>
      <c r="F235" s="18">
        <f t="shared" si="7"/>
        <v>103382.08</v>
      </c>
      <c r="G235" s="18">
        <f t="shared" si="7"/>
        <v>312199.2</v>
      </c>
      <c r="H235" s="20">
        <f>Settings!C$3+('10 Turn Avg Turnout'!$B235*(Settings!C$4+('10 Turn Avg Turnout'!$B235*Settings!C$5)))</f>
        <v>661.43999999999994</v>
      </c>
      <c r="I235" s="18">
        <f>Settings!C$6+('10 Turn Avg Turnout'!$B235*(Settings!C$7+('10 Turn Avg Turnout'!$B235*Settings!C$8)))</f>
        <v>50</v>
      </c>
      <c r="J235" s="18">
        <f>Settings!D$3+('10 Turn Avg Turnout'!$B235*(Settings!D$4+('10 Turn Avg Turnout'!$B235*Settings!D$5)))</f>
        <v>661.43999999999994</v>
      </c>
      <c r="K235" s="18">
        <f>Settings!D$6+('10 Turn Avg Turnout'!$B235*(Settings!D$7+('10 Turn Avg Turnout'!$B235*Settings!D$8)))</f>
        <v>611.43999999999994</v>
      </c>
      <c r="L235" s="18">
        <f>Settings!E$3+('10 Turn Avg Turnout'!$B235*(Settings!E$4+('10 Turn Avg Turnout'!$B235*Settings!E$5)))</f>
        <v>2907.2000000000003</v>
      </c>
      <c r="M235" s="18">
        <f>Settings!E$6+('10 Turn Avg Turnout'!$B235*(Settings!E$7+('10 Turn Avg Turnout'!$B235*Settings!E$8)))</f>
        <v>50</v>
      </c>
      <c r="N235" s="18">
        <f>Settings!F$3+('10 Turn Avg Turnout'!$B235*(Settings!F$4+('10 Turn Avg Turnout'!$B235*Settings!F$5)))</f>
        <v>2907.2000000000003</v>
      </c>
      <c r="O235" s="18">
        <f>Settings!F$6+('10 Turn Avg Turnout'!$B235*(Settings!F$7+('10 Turn Avg Turnout'!$B235*Settings!F$8)))</f>
        <v>611.43999999999994</v>
      </c>
      <c r="P235" s="18">
        <f>Settings!G$3+('10 Turn Avg Turnout'!$B235*(Settings!G$4+('10 Turn Avg Turnout'!$B235*Settings!G$5)))</f>
        <v>2907.2000000000003</v>
      </c>
      <c r="Q235" s="18">
        <f>Settings!G$6+('10 Turn Avg Turnout'!$B235*(Settings!G$7+('10 Turn Avg Turnout'!$B235*Settings!G$8)))</f>
        <v>1172.8799999999999</v>
      </c>
      <c r="R235" s="18">
        <f>Settings!H$3+('10 Turn Avg Turnout'!$B235*(Settings!H$4+('10 Turn Avg Turnout'!$B235*Settings!H$5)))</f>
        <v>2907.2000000000003</v>
      </c>
      <c r="S235" s="18">
        <f>Settings!H$6+('10 Turn Avg Turnout'!$B235*(Settings!H$7+('10 Turn Avg Turnout'!$B235*Settings!H$8)))</f>
        <v>2857.2000000000003</v>
      </c>
      <c r="T235" s="18">
        <f>Settings!I$3+('10 Turn Avg Turnout'!$B235*(Settings!I$4+('10 Turn Avg Turnout'!$B235*Settings!I$5)))</f>
        <v>5714.4000000000005</v>
      </c>
      <c r="U235" s="18">
        <f>Settings!I$6+('10 Turn Avg Turnout'!$B235*(Settings!I$7+('10 Turn Avg Turnout'!$B235*Settings!I$8)))</f>
        <v>611.43999999999994</v>
      </c>
      <c r="V235" s="18">
        <f>Settings!J$3+('10 Turn Avg Turnout'!$B235*(Settings!J$4+('10 Turn Avg Turnout'!$B235*Settings!J$5)))</f>
        <v>5714.4000000000005</v>
      </c>
      <c r="W235" s="18">
        <f>Settings!J$6+('10 Turn Avg Turnout'!$B235*(Settings!J$7+('10 Turn Avg Turnout'!$B235*Settings!J$8)))</f>
        <v>2857.2000000000003</v>
      </c>
      <c r="X235" s="18">
        <f>Settings!K$3+('10 Turn Avg Turnout'!$B235*(Settings!K$4+('10 Turn Avg Turnout'!$B235*Settings!K$5)))</f>
        <v>5714.4000000000005</v>
      </c>
      <c r="Y235" s="18">
        <f>Settings!K$6+('10 Turn Avg Turnout'!$B235*(Settings!K$7+('10 Turn Avg Turnout'!$B235*Settings!K$8)))</f>
        <v>5664.4000000000005</v>
      </c>
      <c r="Z235" s="18">
        <f>Settings!L$3+('10 Turn Avg Turnout'!$B235*(Settings!L$4+('10 Turn Avg Turnout'!$B235*Settings!L$5)))</f>
        <v>16943.199999999997</v>
      </c>
      <c r="AA235" s="18">
        <f>Settings!L$6+('10 Turn Avg Turnout'!$B235*(Settings!L$7+('10 Turn Avg Turnout'!$B235*Settings!L$8)))</f>
        <v>14086</v>
      </c>
      <c r="AB235" s="18">
        <f>Settings!M$3+('10 Turn Avg Turnout'!$B235*(Settings!M$4+('10 Turn Avg Turnout'!$B235*Settings!M$5)))</f>
        <v>28172</v>
      </c>
      <c r="AC235" s="18">
        <f>Settings!M$6+('10 Turn Avg Turnout'!$B235*(Settings!M$7+('10 Turn Avg Turnout'!$B235*Settings!M$8)))</f>
        <v>2857.2000000000003</v>
      </c>
      <c r="AD235" s="18">
        <f>Settings!N$3+('10 Turn Avg Turnout'!$B235*(Settings!N$4+('10 Turn Avg Turnout'!$B235*Settings!N$5)))</f>
        <v>28172</v>
      </c>
      <c r="AE235" s="18">
        <f>Settings!N$6+('10 Turn Avg Turnout'!$B235*(Settings!N$7+('10 Turn Avg Turnout'!$B235*Settings!N$8)))</f>
        <v>280770</v>
      </c>
      <c r="AF235" s="4"/>
    </row>
    <row r="236" spans="1:32" x14ac:dyDescent="0.25">
      <c r="A236" s="4"/>
      <c r="B236" s="8">
        <v>233</v>
      </c>
      <c r="C236" s="18">
        <f>AVERAGE(MAX(D235*(Settings!$C$15/Settings!$C$14),Settings!$C$16),C235,C234,C233,C232,C231,C230,C229,C228,C227)</f>
        <v>0.33822244007143853</v>
      </c>
      <c r="D236" s="18">
        <f t="shared" si="6"/>
        <v>-2237.8341199893912</v>
      </c>
      <c r="E236" s="18">
        <f>G236*C236</f>
        <v>106484.41411998939</v>
      </c>
      <c r="F236" s="18">
        <f t="shared" si="7"/>
        <v>104246.58</v>
      </c>
      <c r="G236" s="18">
        <f t="shared" si="7"/>
        <v>314835.45</v>
      </c>
      <c r="H236" s="20">
        <f>Settings!C$3+('10 Turn Avg Turnout'!$B236*(Settings!C$4+('10 Turn Avg Turnout'!$B236*Settings!C$5)))</f>
        <v>666.19</v>
      </c>
      <c r="I236" s="18">
        <f>Settings!C$6+('10 Turn Avg Turnout'!$B236*(Settings!C$7+('10 Turn Avg Turnout'!$B236*Settings!C$8)))</f>
        <v>50</v>
      </c>
      <c r="J236" s="18">
        <f>Settings!D$3+('10 Turn Avg Turnout'!$B236*(Settings!D$4+('10 Turn Avg Turnout'!$B236*Settings!D$5)))</f>
        <v>666.19</v>
      </c>
      <c r="K236" s="18">
        <f>Settings!D$6+('10 Turn Avg Turnout'!$B236*(Settings!D$7+('10 Turn Avg Turnout'!$B236*Settings!D$8)))</f>
        <v>616.19000000000005</v>
      </c>
      <c r="L236" s="18">
        <f>Settings!E$3+('10 Turn Avg Turnout'!$B236*(Settings!E$4+('10 Turn Avg Turnout'!$B236*Settings!E$5)))</f>
        <v>2930.9500000000003</v>
      </c>
      <c r="M236" s="18">
        <f>Settings!E$6+('10 Turn Avg Turnout'!$B236*(Settings!E$7+('10 Turn Avg Turnout'!$B236*Settings!E$8)))</f>
        <v>50</v>
      </c>
      <c r="N236" s="18">
        <f>Settings!F$3+('10 Turn Avg Turnout'!$B236*(Settings!F$4+('10 Turn Avg Turnout'!$B236*Settings!F$5)))</f>
        <v>2930.9500000000003</v>
      </c>
      <c r="O236" s="18">
        <f>Settings!F$6+('10 Turn Avg Turnout'!$B236*(Settings!F$7+('10 Turn Avg Turnout'!$B236*Settings!F$8)))</f>
        <v>616.19000000000005</v>
      </c>
      <c r="P236" s="18">
        <f>Settings!G$3+('10 Turn Avg Turnout'!$B236*(Settings!G$4+('10 Turn Avg Turnout'!$B236*Settings!G$5)))</f>
        <v>2930.9500000000003</v>
      </c>
      <c r="Q236" s="18">
        <f>Settings!G$6+('10 Turn Avg Turnout'!$B236*(Settings!G$7+('10 Turn Avg Turnout'!$B236*Settings!G$8)))</f>
        <v>1182.3800000000001</v>
      </c>
      <c r="R236" s="18">
        <f>Settings!H$3+('10 Turn Avg Turnout'!$B236*(Settings!H$4+('10 Turn Avg Turnout'!$B236*Settings!H$5)))</f>
        <v>2930.9500000000003</v>
      </c>
      <c r="S236" s="18">
        <f>Settings!H$6+('10 Turn Avg Turnout'!$B236*(Settings!H$7+('10 Turn Avg Turnout'!$B236*Settings!H$8)))</f>
        <v>2880.9500000000003</v>
      </c>
      <c r="T236" s="18">
        <f>Settings!I$3+('10 Turn Avg Turnout'!$B236*(Settings!I$4+('10 Turn Avg Turnout'!$B236*Settings!I$5)))</f>
        <v>5761.9000000000005</v>
      </c>
      <c r="U236" s="18">
        <f>Settings!I$6+('10 Turn Avg Turnout'!$B236*(Settings!I$7+('10 Turn Avg Turnout'!$B236*Settings!I$8)))</f>
        <v>616.19000000000005</v>
      </c>
      <c r="V236" s="18">
        <f>Settings!J$3+('10 Turn Avg Turnout'!$B236*(Settings!J$4+('10 Turn Avg Turnout'!$B236*Settings!J$5)))</f>
        <v>5761.9000000000005</v>
      </c>
      <c r="W236" s="18">
        <f>Settings!J$6+('10 Turn Avg Turnout'!$B236*(Settings!J$7+('10 Turn Avg Turnout'!$B236*Settings!J$8)))</f>
        <v>2880.9500000000003</v>
      </c>
      <c r="X236" s="18">
        <f>Settings!K$3+('10 Turn Avg Turnout'!$B236*(Settings!K$4+('10 Turn Avg Turnout'!$B236*Settings!K$5)))</f>
        <v>5761.9000000000005</v>
      </c>
      <c r="Y236" s="18">
        <f>Settings!K$6+('10 Turn Avg Turnout'!$B236*(Settings!K$7+('10 Turn Avg Turnout'!$B236*Settings!K$8)))</f>
        <v>5711.9000000000005</v>
      </c>
      <c r="Z236" s="18">
        <f>Settings!L$3+('10 Turn Avg Turnout'!$B236*(Settings!L$4+('10 Turn Avg Turnout'!$B236*Settings!L$5)))</f>
        <v>17085.699999999997</v>
      </c>
      <c r="AA236" s="18">
        <f>Settings!L$6+('10 Turn Avg Turnout'!$B236*(Settings!L$7+('10 Turn Avg Turnout'!$B236*Settings!L$8)))</f>
        <v>14204.75</v>
      </c>
      <c r="AB236" s="18">
        <f>Settings!M$3+('10 Turn Avg Turnout'!$B236*(Settings!M$4+('10 Turn Avg Turnout'!$B236*Settings!M$5)))</f>
        <v>28409.5</v>
      </c>
      <c r="AC236" s="18">
        <f>Settings!M$6+('10 Turn Avg Turnout'!$B236*(Settings!M$7+('10 Turn Avg Turnout'!$B236*Settings!M$8)))</f>
        <v>2880.9500000000003</v>
      </c>
      <c r="AD236" s="18">
        <f>Settings!N$3+('10 Turn Avg Turnout'!$B236*(Settings!N$4+('10 Turn Avg Turnout'!$B236*Settings!N$5)))</f>
        <v>28409.5</v>
      </c>
      <c r="AE236" s="18">
        <f>Settings!N$6+('10 Turn Avg Turnout'!$B236*(Settings!N$7+('10 Turn Avg Turnout'!$B236*Settings!N$8)))</f>
        <v>283145</v>
      </c>
      <c r="AF236" s="4"/>
    </row>
    <row r="237" spans="1:32" x14ac:dyDescent="0.25">
      <c r="A237" s="4"/>
      <c r="B237" s="8">
        <v>234</v>
      </c>
      <c r="C237" s="18">
        <f>AVERAGE(MAX(D236*(Settings!$C$15/Settings!$C$14),Settings!$C$16),C236,C235,C234,C233,C232,C231,C230,C229,C228)</f>
        <v>0.32323949757222581</v>
      </c>
      <c r="D237" s="18">
        <f t="shared" si="6"/>
        <v>2491.7392401765537</v>
      </c>
      <c r="E237" s="18">
        <f>G237*C237</f>
        <v>102622.98075982345</v>
      </c>
      <c r="F237" s="18">
        <f t="shared" si="7"/>
        <v>105114.72</v>
      </c>
      <c r="G237" s="18">
        <f t="shared" si="7"/>
        <v>317482.8</v>
      </c>
      <c r="H237" s="20">
        <f>Settings!C$3+('10 Turn Avg Turnout'!$B237*(Settings!C$4+('10 Turn Avg Turnout'!$B237*Settings!C$5)))</f>
        <v>670.96</v>
      </c>
      <c r="I237" s="18">
        <f>Settings!C$6+('10 Turn Avg Turnout'!$B237*(Settings!C$7+('10 Turn Avg Turnout'!$B237*Settings!C$8)))</f>
        <v>50</v>
      </c>
      <c r="J237" s="18">
        <f>Settings!D$3+('10 Turn Avg Turnout'!$B237*(Settings!D$4+('10 Turn Avg Turnout'!$B237*Settings!D$5)))</f>
        <v>670.96</v>
      </c>
      <c r="K237" s="18">
        <f>Settings!D$6+('10 Turn Avg Turnout'!$B237*(Settings!D$7+('10 Turn Avg Turnout'!$B237*Settings!D$8)))</f>
        <v>620.96</v>
      </c>
      <c r="L237" s="18">
        <f>Settings!E$3+('10 Turn Avg Turnout'!$B237*(Settings!E$4+('10 Turn Avg Turnout'!$B237*Settings!E$5)))</f>
        <v>2954.8</v>
      </c>
      <c r="M237" s="18">
        <f>Settings!E$6+('10 Turn Avg Turnout'!$B237*(Settings!E$7+('10 Turn Avg Turnout'!$B237*Settings!E$8)))</f>
        <v>50</v>
      </c>
      <c r="N237" s="18">
        <f>Settings!F$3+('10 Turn Avg Turnout'!$B237*(Settings!F$4+('10 Turn Avg Turnout'!$B237*Settings!F$5)))</f>
        <v>2954.8</v>
      </c>
      <c r="O237" s="18">
        <f>Settings!F$6+('10 Turn Avg Turnout'!$B237*(Settings!F$7+('10 Turn Avg Turnout'!$B237*Settings!F$8)))</f>
        <v>620.96</v>
      </c>
      <c r="P237" s="18">
        <f>Settings!G$3+('10 Turn Avg Turnout'!$B237*(Settings!G$4+('10 Turn Avg Turnout'!$B237*Settings!G$5)))</f>
        <v>2954.8</v>
      </c>
      <c r="Q237" s="18">
        <f>Settings!G$6+('10 Turn Avg Turnout'!$B237*(Settings!G$7+('10 Turn Avg Turnout'!$B237*Settings!G$8)))</f>
        <v>1191.92</v>
      </c>
      <c r="R237" s="18">
        <f>Settings!H$3+('10 Turn Avg Turnout'!$B237*(Settings!H$4+('10 Turn Avg Turnout'!$B237*Settings!H$5)))</f>
        <v>2954.8</v>
      </c>
      <c r="S237" s="18">
        <f>Settings!H$6+('10 Turn Avg Turnout'!$B237*(Settings!H$7+('10 Turn Avg Turnout'!$B237*Settings!H$8)))</f>
        <v>2904.8</v>
      </c>
      <c r="T237" s="18">
        <f>Settings!I$3+('10 Turn Avg Turnout'!$B237*(Settings!I$4+('10 Turn Avg Turnout'!$B237*Settings!I$5)))</f>
        <v>5809.6</v>
      </c>
      <c r="U237" s="18">
        <f>Settings!I$6+('10 Turn Avg Turnout'!$B237*(Settings!I$7+('10 Turn Avg Turnout'!$B237*Settings!I$8)))</f>
        <v>620.96</v>
      </c>
      <c r="V237" s="18">
        <f>Settings!J$3+('10 Turn Avg Turnout'!$B237*(Settings!J$4+('10 Turn Avg Turnout'!$B237*Settings!J$5)))</f>
        <v>5809.6</v>
      </c>
      <c r="W237" s="18">
        <f>Settings!J$6+('10 Turn Avg Turnout'!$B237*(Settings!J$7+('10 Turn Avg Turnout'!$B237*Settings!J$8)))</f>
        <v>2904.8</v>
      </c>
      <c r="X237" s="18">
        <f>Settings!K$3+('10 Turn Avg Turnout'!$B237*(Settings!K$4+('10 Turn Avg Turnout'!$B237*Settings!K$5)))</f>
        <v>5809.6</v>
      </c>
      <c r="Y237" s="18">
        <f>Settings!K$6+('10 Turn Avg Turnout'!$B237*(Settings!K$7+('10 Turn Avg Turnout'!$B237*Settings!K$8)))</f>
        <v>5759.6</v>
      </c>
      <c r="Z237" s="18">
        <f>Settings!L$3+('10 Turn Avg Turnout'!$B237*(Settings!L$4+('10 Turn Avg Turnout'!$B237*Settings!L$5)))</f>
        <v>17228.8</v>
      </c>
      <c r="AA237" s="18">
        <f>Settings!L$6+('10 Turn Avg Turnout'!$B237*(Settings!L$7+('10 Turn Avg Turnout'!$B237*Settings!L$8)))</f>
        <v>14324</v>
      </c>
      <c r="AB237" s="18">
        <f>Settings!M$3+('10 Turn Avg Turnout'!$B237*(Settings!M$4+('10 Turn Avg Turnout'!$B237*Settings!M$5)))</f>
        <v>28648</v>
      </c>
      <c r="AC237" s="18">
        <f>Settings!M$6+('10 Turn Avg Turnout'!$B237*(Settings!M$7+('10 Turn Avg Turnout'!$B237*Settings!M$8)))</f>
        <v>2904.8</v>
      </c>
      <c r="AD237" s="18">
        <f>Settings!N$3+('10 Turn Avg Turnout'!$B237*(Settings!N$4+('10 Turn Avg Turnout'!$B237*Settings!N$5)))</f>
        <v>28648</v>
      </c>
      <c r="AE237" s="18">
        <f>Settings!N$6+('10 Turn Avg Turnout'!$B237*(Settings!N$7+('10 Turn Avg Turnout'!$B237*Settings!N$8)))</f>
        <v>285530</v>
      </c>
      <c r="AF237" s="4"/>
    </row>
    <row r="238" spans="1:32" x14ac:dyDescent="0.25">
      <c r="A238" s="4"/>
      <c r="B238" s="8">
        <v>235</v>
      </c>
      <c r="C238" s="18">
        <f>AVERAGE(MAX(D237*(Settings!$C$15/Settings!$C$14),Settings!$C$16),C237,C236,C235,C234,C233,C232,C231,C230,C229)</f>
        <v>0.3383056160775294</v>
      </c>
      <c r="D238" s="18">
        <f t="shared" si="6"/>
        <v>-2319.0828130803566</v>
      </c>
      <c r="E238" s="18">
        <f>G238*C238</f>
        <v>108305.58281308036</v>
      </c>
      <c r="F238" s="18">
        <f t="shared" si="7"/>
        <v>105986.5</v>
      </c>
      <c r="G238" s="18">
        <f t="shared" si="7"/>
        <v>320141.25</v>
      </c>
      <c r="H238" s="20">
        <f>Settings!C$3+('10 Turn Avg Turnout'!$B238*(Settings!C$4+('10 Turn Avg Turnout'!$B238*Settings!C$5)))</f>
        <v>675.75</v>
      </c>
      <c r="I238" s="18">
        <f>Settings!C$6+('10 Turn Avg Turnout'!$B238*(Settings!C$7+('10 Turn Avg Turnout'!$B238*Settings!C$8)))</f>
        <v>50</v>
      </c>
      <c r="J238" s="18">
        <f>Settings!D$3+('10 Turn Avg Turnout'!$B238*(Settings!D$4+('10 Turn Avg Turnout'!$B238*Settings!D$5)))</f>
        <v>675.75</v>
      </c>
      <c r="K238" s="18">
        <f>Settings!D$6+('10 Turn Avg Turnout'!$B238*(Settings!D$7+('10 Turn Avg Turnout'!$B238*Settings!D$8)))</f>
        <v>625.75</v>
      </c>
      <c r="L238" s="18">
        <f>Settings!E$3+('10 Turn Avg Turnout'!$B238*(Settings!E$4+('10 Turn Avg Turnout'!$B238*Settings!E$5)))</f>
        <v>2978.75</v>
      </c>
      <c r="M238" s="18">
        <f>Settings!E$6+('10 Turn Avg Turnout'!$B238*(Settings!E$7+('10 Turn Avg Turnout'!$B238*Settings!E$8)))</f>
        <v>50</v>
      </c>
      <c r="N238" s="18">
        <f>Settings!F$3+('10 Turn Avg Turnout'!$B238*(Settings!F$4+('10 Turn Avg Turnout'!$B238*Settings!F$5)))</f>
        <v>2978.75</v>
      </c>
      <c r="O238" s="18">
        <f>Settings!F$6+('10 Turn Avg Turnout'!$B238*(Settings!F$7+('10 Turn Avg Turnout'!$B238*Settings!F$8)))</f>
        <v>625.75</v>
      </c>
      <c r="P238" s="18">
        <f>Settings!G$3+('10 Turn Avg Turnout'!$B238*(Settings!G$4+('10 Turn Avg Turnout'!$B238*Settings!G$5)))</f>
        <v>2978.75</v>
      </c>
      <c r="Q238" s="18">
        <f>Settings!G$6+('10 Turn Avg Turnout'!$B238*(Settings!G$7+('10 Turn Avg Turnout'!$B238*Settings!G$8)))</f>
        <v>1201.5</v>
      </c>
      <c r="R238" s="18">
        <f>Settings!H$3+('10 Turn Avg Turnout'!$B238*(Settings!H$4+('10 Turn Avg Turnout'!$B238*Settings!H$5)))</f>
        <v>2978.75</v>
      </c>
      <c r="S238" s="18">
        <f>Settings!H$6+('10 Turn Avg Turnout'!$B238*(Settings!H$7+('10 Turn Avg Turnout'!$B238*Settings!H$8)))</f>
        <v>2928.75</v>
      </c>
      <c r="T238" s="18">
        <f>Settings!I$3+('10 Turn Avg Turnout'!$B238*(Settings!I$4+('10 Turn Avg Turnout'!$B238*Settings!I$5)))</f>
        <v>5857.5</v>
      </c>
      <c r="U238" s="18">
        <f>Settings!I$6+('10 Turn Avg Turnout'!$B238*(Settings!I$7+('10 Turn Avg Turnout'!$B238*Settings!I$8)))</f>
        <v>625.75</v>
      </c>
      <c r="V238" s="18">
        <f>Settings!J$3+('10 Turn Avg Turnout'!$B238*(Settings!J$4+('10 Turn Avg Turnout'!$B238*Settings!J$5)))</f>
        <v>5857.5</v>
      </c>
      <c r="W238" s="18">
        <f>Settings!J$6+('10 Turn Avg Turnout'!$B238*(Settings!J$7+('10 Turn Avg Turnout'!$B238*Settings!J$8)))</f>
        <v>2928.75</v>
      </c>
      <c r="X238" s="18">
        <f>Settings!K$3+('10 Turn Avg Turnout'!$B238*(Settings!K$4+('10 Turn Avg Turnout'!$B238*Settings!K$5)))</f>
        <v>5857.5</v>
      </c>
      <c r="Y238" s="18">
        <f>Settings!K$6+('10 Turn Avg Turnout'!$B238*(Settings!K$7+('10 Turn Avg Turnout'!$B238*Settings!K$8)))</f>
        <v>5807.5</v>
      </c>
      <c r="Z238" s="18">
        <f>Settings!L$3+('10 Turn Avg Turnout'!$B238*(Settings!L$4+('10 Turn Avg Turnout'!$B238*Settings!L$5)))</f>
        <v>17372.5</v>
      </c>
      <c r="AA238" s="18">
        <f>Settings!L$6+('10 Turn Avg Turnout'!$B238*(Settings!L$7+('10 Turn Avg Turnout'!$B238*Settings!L$8)))</f>
        <v>14443.75</v>
      </c>
      <c r="AB238" s="18">
        <f>Settings!M$3+('10 Turn Avg Turnout'!$B238*(Settings!M$4+('10 Turn Avg Turnout'!$B238*Settings!M$5)))</f>
        <v>28887.5</v>
      </c>
      <c r="AC238" s="18">
        <f>Settings!M$6+('10 Turn Avg Turnout'!$B238*(Settings!M$7+('10 Turn Avg Turnout'!$B238*Settings!M$8)))</f>
        <v>2928.75</v>
      </c>
      <c r="AD238" s="18">
        <f>Settings!N$3+('10 Turn Avg Turnout'!$B238*(Settings!N$4+('10 Turn Avg Turnout'!$B238*Settings!N$5)))</f>
        <v>28887.5</v>
      </c>
      <c r="AE238" s="18">
        <f>Settings!N$6+('10 Turn Avg Turnout'!$B238*(Settings!N$7+('10 Turn Avg Turnout'!$B238*Settings!N$8)))</f>
        <v>287925</v>
      </c>
      <c r="AF238" s="4"/>
    </row>
    <row r="239" spans="1:32" x14ac:dyDescent="0.25">
      <c r="A239" s="4"/>
      <c r="B239" s="8">
        <v>236</v>
      </c>
      <c r="C239" s="18">
        <f>AVERAGE(MAX(D238*(Settings!$C$15/Settings!$C$14),Settings!$C$16),C238,C237,C236,C235,C234,C233,C232,C231,C230)</f>
        <v>0.32331565798419776</v>
      </c>
      <c r="D239" s="18">
        <f t="shared" si="6"/>
        <v>2492.1337935947377</v>
      </c>
      <c r="E239" s="18">
        <f>G239*C239</f>
        <v>104369.78620640526</v>
      </c>
      <c r="F239" s="18">
        <f t="shared" si="7"/>
        <v>106861.92</v>
      </c>
      <c r="G239" s="18">
        <f t="shared" si="7"/>
        <v>322810.8</v>
      </c>
      <c r="H239" s="20">
        <f>Settings!C$3+('10 Turn Avg Turnout'!$B239*(Settings!C$4+('10 Turn Avg Turnout'!$B239*Settings!C$5)))</f>
        <v>680.56</v>
      </c>
      <c r="I239" s="18">
        <f>Settings!C$6+('10 Turn Avg Turnout'!$B239*(Settings!C$7+('10 Turn Avg Turnout'!$B239*Settings!C$8)))</f>
        <v>50</v>
      </c>
      <c r="J239" s="18">
        <f>Settings!D$3+('10 Turn Avg Turnout'!$B239*(Settings!D$4+('10 Turn Avg Turnout'!$B239*Settings!D$5)))</f>
        <v>680.56</v>
      </c>
      <c r="K239" s="18">
        <f>Settings!D$6+('10 Turn Avg Turnout'!$B239*(Settings!D$7+('10 Turn Avg Turnout'!$B239*Settings!D$8)))</f>
        <v>630.55999999999995</v>
      </c>
      <c r="L239" s="18">
        <f>Settings!E$3+('10 Turn Avg Turnout'!$B239*(Settings!E$4+('10 Turn Avg Turnout'!$B239*Settings!E$5)))</f>
        <v>3002.8</v>
      </c>
      <c r="M239" s="18">
        <f>Settings!E$6+('10 Turn Avg Turnout'!$B239*(Settings!E$7+('10 Turn Avg Turnout'!$B239*Settings!E$8)))</f>
        <v>50</v>
      </c>
      <c r="N239" s="18">
        <f>Settings!F$3+('10 Turn Avg Turnout'!$B239*(Settings!F$4+('10 Turn Avg Turnout'!$B239*Settings!F$5)))</f>
        <v>3002.8</v>
      </c>
      <c r="O239" s="18">
        <f>Settings!F$6+('10 Turn Avg Turnout'!$B239*(Settings!F$7+('10 Turn Avg Turnout'!$B239*Settings!F$8)))</f>
        <v>630.55999999999995</v>
      </c>
      <c r="P239" s="18">
        <f>Settings!G$3+('10 Turn Avg Turnout'!$B239*(Settings!G$4+('10 Turn Avg Turnout'!$B239*Settings!G$5)))</f>
        <v>3002.8</v>
      </c>
      <c r="Q239" s="18">
        <f>Settings!G$6+('10 Turn Avg Turnout'!$B239*(Settings!G$7+('10 Turn Avg Turnout'!$B239*Settings!G$8)))</f>
        <v>1211.1199999999999</v>
      </c>
      <c r="R239" s="18">
        <f>Settings!H$3+('10 Turn Avg Turnout'!$B239*(Settings!H$4+('10 Turn Avg Turnout'!$B239*Settings!H$5)))</f>
        <v>3002.8</v>
      </c>
      <c r="S239" s="18">
        <f>Settings!H$6+('10 Turn Avg Turnout'!$B239*(Settings!H$7+('10 Turn Avg Turnout'!$B239*Settings!H$8)))</f>
        <v>2952.8</v>
      </c>
      <c r="T239" s="18">
        <f>Settings!I$3+('10 Turn Avg Turnout'!$B239*(Settings!I$4+('10 Turn Avg Turnout'!$B239*Settings!I$5)))</f>
        <v>5905.6</v>
      </c>
      <c r="U239" s="18">
        <f>Settings!I$6+('10 Turn Avg Turnout'!$B239*(Settings!I$7+('10 Turn Avg Turnout'!$B239*Settings!I$8)))</f>
        <v>630.55999999999995</v>
      </c>
      <c r="V239" s="18">
        <f>Settings!J$3+('10 Turn Avg Turnout'!$B239*(Settings!J$4+('10 Turn Avg Turnout'!$B239*Settings!J$5)))</f>
        <v>5905.6</v>
      </c>
      <c r="W239" s="18">
        <f>Settings!J$6+('10 Turn Avg Turnout'!$B239*(Settings!J$7+('10 Turn Avg Turnout'!$B239*Settings!J$8)))</f>
        <v>2952.8</v>
      </c>
      <c r="X239" s="18">
        <f>Settings!K$3+('10 Turn Avg Turnout'!$B239*(Settings!K$4+('10 Turn Avg Turnout'!$B239*Settings!K$5)))</f>
        <v>5905.6</v>
      </c>
      <c r="Y239" s="18">
        <f>Settings!K$6+('10 Turn Avg Turnout'!$B239*(Settings!K$7+('10 Turn Avg Turnout'!$B239*Settings!K$8)))</f>
        <v>5855.6</v>
      </c>
      <c r="Z239" s="18">
        <f>Settings!L$3+('10 Turn Avg Turnout'!$B239*(Settings!L$4+('10 Turn Avg Turnout'!$B239*Settings!L$5)))</f>
        <v>17516.8</v>
      </c>
      <c r="AA239" s="18">
        <f>Settings!L$6+('10 Turn Avg Turnout'!$B239*(Settings!L$7+('10 Turn Avg Turnout'!$B239*Settings!L$8)))</f>
        <v>14564</v>
      </c>
      <c r="AB239" s="18">
        <f>Settings!M$3+('10 Turn Avg Turnout'!$B239*(Settings!M$4+('10 Turn Avg Turnout'!$B239*Settings!M$5)))</f>
        <v>29128</v>
      </c>
      <c r="AC239" s="18">
        <f>Settings!M$6+('10 Turn Avg Turnout'!$B239*(Settings!M$7+('10 Turn Avg Turnout'!$B239*Settings!M$8)))</f>
        <v>2952.8</v>
      </c>
      <c r="AD239" s="18">
        <f>Settings!N$3+('10 Turn Avg Turnout'!$B239*(Settings!N$4+('10 Turn Avg Turnout'!$B239*Settings!N$5)))</f>
        <v>29128</v>
      </c>
      <c r="AE239" s="18">
        <f>Settings!N$6+('10 Turn Avg Turnout'!$B239*(Settings!N$7+('10 Turn Avg Turnout'!$B239*Settings!N$8)))</f>
        <v>290330</v>
      </c>
      <c r="AF239" s="4"/>
    </row>
    <row r="240" spans="1:32" x14ac:dyDescent="0.25">
      <c r="A240" s="4"/>
      <c r="B240" s="8">
        <v>237</v>
      </c>
      <c r="C240" s="18">
        <f>AVERAGE(MAX(D239*(Settings!$C$15/Settings!$C$14),Settings!$C$16),C239,C238,C237,C236,C235,C234,C233,C232,C231)</f>
        <v>0.33838679016630835</v>
      </c>
      <c r="D240" s="18">
        <f t="shared" si="6"/>
        <v>-2401.0269920774444</v>
      </c>
      <c r="E240" s="18">
        <f>G240*C240</f>
        <v>110142.00699207745</v>
      </c>
      <c r="F240" s="18">
        <f t="shared" si="7"/>
        <v>107740.98000000001</v>
      </c>
      <c r="G240" s="18">
        <f t="shared" si="7"/>
        <v>325491.45</v>
      </c>
      <c r="H240" s="20">
        <f>Settings!C$3+('10 Turn Avg Turnout'!$B240*(Settings!C$4+('10 Turn Avg Turnout'!$B240*Settings!C$5)))</f>
        <v>685.3900000000001</v>
      </c>
      <c r="I240" s="18">
        <f>Settings!C$6+('10 Turn Avg Turnout'!$B240*(Settings!C$7+('10 Turn Avg Turnout'!$B240*Settings!C$8)))</f>
        <v>50</v>
      </c>
      <c r="J240" s="18">
        <f>Settings!D$3+('10 Turn Avg Turnout'!$B240*(Settings!D$4+('10 Turn Avg Turnout'!$B240*Settings!D$5)))</f>
        <v>685.3900000000001</v>
      </c>
      <c r="K240" s="18">
        <f>Settings!D$6+('10 Turn Avg Turnout'!$B240*(Settings!D$7+('10 Turn Avg Turnout'!$B240*Settings!D$8)))</f>
        <v>635.3900000000001</v>
      </c>
      <c r="L240" s="18">
        <f>Settings!E$3+('10 Turn Avg Turnout'!$B240*(Settings!E$4+('10 Turn Avg Turnout'!$B240*Settings!E$5)))</f>
        <v>3026.9500000000003</v>
      </c>
      <c r="M240" s="18">
        <f>Settings!E$6+('10 Turn Avg Turnout'!$B240*(Settings!E$7+('10 Turn Avg Turnout'!$B240*Settings!E$8)))</f>
        <v>50</v>
      </c>
      <c r="N240" s="18">
        <f>Settings!F$3+('10 Turn Avg Turnout'!$B240*(Settings!F$4+('10 Turn Avg Turnout'!$B240*Settings!F$5)))</f>
        <v>3026.9500000000003</v>
      </c>
      <c r="O240" s="18">
        <f>Settings!F$6+('10 Turn Avg Turnout'!$B240*(Settings!F$7+('10 Turn Avg Turnout'!$B240*Settings!F$8)))</f>
        <v>635.3900000000001</v>
      </c>
      <c r="P240" s="18">
        <f>Settings!G$3+('10 Turn Avg Turnout'!$B240*(Settings!G$4+('10 Turn Avg Turnout'!$B240*Settings!G$5)))</f>
        <v>3026.9500000000003</v>
      </c>
      <c r="Q240" s="18">
        <f>Settings!G$6+('10 Turn Avg Turnout'!$B240*(Settings!G$7+('10 Turn Avg Turnout'!$B240*Settings!G$8)))</f>
        <v>1220.7800000000002</v>
      </c>
      <c r="R240" s="18">
        <f>Settings!H$3+('10 Turn Avg Turnout'!$B240*(Settings!H$4+('10 Turn Avg Turnout'!$B240*Settings!H$5)))</f>
        <v>3026.9500000000003</v>
      </c>
      <c r="S240" s="18">
        <f>Settings!H$6+('10 Turn Avg Turnout'!$B240*(Settings!H$7+('10 Turn Avg Turnout'!$B240*Settings!H$8)))</f>
        <v>2976.9500000000003</v>
      </c>
      <c r="T240" s="18">
        <f>Settings!I$3+('10 Turn Avg Turnout'!$B240*(Settings!I$4+('10 Turn Avg Turnout'!$B240*Settings!I$5)))</f>
        <v>5953.9000000000005</v>
      </c>
      <c r="U240" s="18">
        <f>Settings!I$6+('10 Turn Avg Turnout'!$B240*(Settings!I$7+('10 Turn Avg Turnout'!$B240*Settings!I$8)))</f>
        <v>635.3900000000001</v>
      </c>
      <c r="V240" s="18">
        <f>Settings!J$3+('10 Turn Avg Turnout'!$B240*(Settings!J$4+('10 Turn Avg Turnout'!$B240*Settings!J$5)))</f>
        <v>5953.9000000000005</v>
      </c>
      <c r="W240" s="18">
        <f>Settings!J$6+('10 Turn Avg Turnout'!$B240*(Settings!J$7+('10 Turn Avg Turnout'!$B240*Settings!J$8)))</f>
        <v>2976.9500000000003</v>
      </c>
      <c r="X240" s="18">
        <f>Settings!K$3+('10 Turn Avg Turnout'!$B240*(Settings!K$4+('10 Turn Avg Turnout'!$B240*Settings!K$5)))</f>
        <v>5953.9000000000005</v>
      </c>
      <c r="Y240" s="18">
        <f>Settings!K$6+('10 Turn Avg Turnout'!$B240*(Settings!K$7+('10 Turn Avg Turnout'!$B240*Settings!K$8)))</f>
        <v>5903.9000000000005</v>
      </c>
      <c r="Z240" s="18">
        <f>Settings!L$3+('10 Turn Avg Turnout'!$B240*(Settings!L$4+('10 Turn Avg Turnout'!$B240*Settings!L$5)))</f>
        <v>17661.699999999997</v>
      </c>
      <c r="AA240" s="18">
        <f>Settings!L$6+('10 Turn Avg Turnout'!$B240*(Settings!L$7+('10 Turn Avg Turnout'!$B240*Settings!L$8)))</f>
        <v>14684.75</v>
      </c>
      <c r="AB240" s="18">
        <f>Settings!M$3+('10 Turn Avg Turnout'!$B240*(Settings!M$4+('10 Turn Avg Turnout'!$B240*Settings!M$5)))</f>
        <v>29369.5</v>
      </c>
      <c r="AC240" s="18">
        <f>Settings!M$6+('10 Turn Avg Turnout'!$B240*(Settings!M$7+('10 Turn Avg Turnout'!$B240*Settings!M$8)))</f>
        <v>2976.9500000000003</v>
      </c>
      <c r="AD240" s="18">
        <f>Settings!N$3+('10 Turn Avg Turnout'!$B240*(Settings!N$4+('10 Turn Avg Turnout'!$B240*Settings!N$5)))</f>
        <v>29369.5</v>
      </c>
      <c r="AE240" s="18">
        <f>Settings!N$6+('10 Turn Avg Turnout'!$B240*(Settings!N$7+('10 Turn Avg Turnout'!$B240*Settings!N$8)))</f>
        <v>292745</v>
      </c>
      <c r="AF240" s="4"/>
    </row>
    <row r="241" spans="1:32" x14ac:dyDescent="0.25">
      <c r="A241" s="4"/>
      <c r="B241" s="8">
        <v>238</v>
      </c>
      <c r="C241" s="18">
        <f>AVERAGE(MAX(D240*(Settings!$C$15/Settings!$C$14),Settings!$C$16),C240,C239,C238,C237,C236,C235,C234,C233,C232)</f>
        <v>0.32338996291447708</v>
      </c>
      <c r="D241" s="18">
        <f t="shared" si="6"/>
        <v>2492.5271228455822</v>
      </c>
      <c r="E241" s="18">
        <f>G241*C241</f>
        <v>106131.15287715443</v>
      </c>
      <c r="F241" s="18">
        <f t="shared" si="7"/>
        <v>108623.68000000001</v>
      </c>
      <c r="G241" s="18">
        <f t="shared" si="7"/>
        <v>328183.2</v>
      </c>
      <c r="H241" s="20">
        <f>Settings!C$3+('10 Turn Avg Turnout'!$B241*(Settings!C$4+('10 Turn Avg Turnout'!$B241*Settings!C$5)))</f>
        <v>690.24</v>
      </c>
      <c r="I241" s="18">
        <f>Settings!C$6+('10 Turn Avg Turnout'!$B241*(Settings!C$7+('10 Turn Avg Turnout'!$B241*Settings!C$8)))</f>
        <v>50</v>
      </c>
      <c r="J241" s="18">
        <f>Settings!D$3+('10 Turn Avg Turnout'!$B241*(Settings!D$4+('10 Turn Avg Turnout'!$B241*Settings!D$5)))</f>
        <v>690.24</v>
      </c>
      <c r="K241" s="18">
        <f>Settings!D$6+('10 Turn Avg Turnout'!$B241*(Settings!D$7+('10 Turn Avg Turnout'!$B241*Settings!D$8)))</f>
        <v>640.24</v>
      </c>
      <c r="L241" s="18">
        <f>Settings!E$3+('10 Turn Avg Turnout'!$B241*(Settings!E$4+('10 Turn Avg Turnout'!$B241*Settings!E$5)))</f>
        <v>3051.2000000000003</v>
      </c>
      <c r="M241" s="18">
        <f>Settings!E$6+('10 Turn Avg Turnout'!$B241*(Settings!E$7+('10 Turn Avg Turnout'!$B241*Settings!E$8)))</f>
        <v>50</v>
      </c>
      <c r="N241" s="18">
        <f>Settings!F$3+('10 Turn Avg Turnout'!$B241*(Settings!F$4+('10 Turn Avg Turnout'!$B241*Settings!F$5)))</f>
        <v>3051.2000000000003</v>
      </c>
      <c r="O241" s="18">
        <f>Settings!F$6+('10 Turn Avg Turnout'!$B241*(Settings!F$7+('10 Turn Avg Turnout'!$B241*Settings!F$8)))</f>
        <v>640.24</v>
      </c>
      <c r="P241" s="18">
        <f>Settings!G$3+('10 Turn Avg Turnout'!$B241*(Settings!G$4+('10 Turn Avg Turnout'!$B241*Settings!G$5)))</f>
        <v>3051.2000000000003</v>
      </c>
      <c r="Q241" s="18">
        <f>Settings!G$6+('10 Turn Avg Turnout'!$B241*(Settings!G$7+('10 Turn Avg Turnout'!$B241*Settings!G$8)))</f>
        <v>1230.48</v>
      </c>
      <c r="R241" s="18">
        <f>Settings!H$3+('10 Turn Avg Turnout'!$B241*(Settings!H$4+('10 Turn Avg Turnout'!$B241*Settings!H$5)))</f>
        <v>3051.2000000000003</v>
      </c>
      <c r="S241" s="18">
        <f>Settings!H$6+('10 Turn Avg Turnout'!$B241*(Settings!H$7+('10 Turn Avg Turnout'!$B241*Settings!H$8)))</f>
        <v>3001.2000000000003</v>
      </c>
      <c r="T241" s="18">
        <f>Settings!I$3+('10 Turn Avg Turnout'!$B241*(Settings!I$4+('10 Turn Avg Turnout'!$B241*Settings!I$5)))</f>
        <v>6002.4000000000005</v>
      </c>
      <c r="U241" s="18">
        <f>Settings!I$6+('10 Turn Avg Turnout'!$B241*(Settings!I$7+('10 Turn Avg Turnout'!$B241*Settings!I$8)))</f>
        <v>640.24</v>
      </c>
      <c r="V241" s="18">
        <f>Settings!J$3+('10 Turn Avg Turnout'!$B241*(Settings!J$4+('10 Turn Avg Turnout'!$B241*Settings!J$5)))</f>
        <v>6002.4000000000005</v>
      </c>
      <c r="W241" s="18">
        <f>Settings!J$6+('10 Turn Avg Turnout'!$B241*(Settings!J$7+('10 Turn Avg Turnout'!$B241*Settings!J$8)))</f>
        <v>3001.2000000000003</v>
      </c>
      <c r="X241" s="18">
        <f>Settings!K$3+('10 Turn Avg Turnout'!$B241*(Settings!K$4+('10 Turn Avg Turnout'!$B241*Settings!K$5)))</f>
        <v>6002.4000000000005</v>
      </c>
      <c r="Y241" s="18">
        <f>Settings!K$6+('10 Turn Avg Turnout'!$B241*(Settings!K$7+('10 Turn Avg Turnout'!$B241*Settings!K$8)))</f>
        <v>5952.4000000000005</v>
      </c>
      <c r="Z241" s="18">
        <f>Settings!L$3+('10 Turn Avg Turnout'!$B241*(Settings!L$4+('10 Turn Avg Turnout'!$B241*Settings!L$5)))</f>
        <v>17807.199999999997</v>
      </c>
      <c r="AA241" s="18">
        <f>Settings!L$6+('10 Turn Avg Turnout'!$B241*(Settings!L$7+('10 Turn Avg Turnout'!$B241*Settings!L$8)))</f>
        <v>14806</v>
      </c>
      <c r="AB241" s="18">
        <f>Settings!M$3+('10 Turn Avg Turnout'!$B241*(Settings!M$4+('10 Turn Avg Turnout'!$B241*Settings!M$5)))</f>
        <v>29612</v>
      </c>
      <c r="AC241" s="18">
        <f>Settings!M$6+('10 Turn Avg Turnout'!$B241*(Settings!M$7+('10 Turn Avg Turnout'!$B241*Settings!M$8)))</f>
        <v>3001.2000000000003</v>
      </c>
      <c r="AD241" s="18">
        <f>Settings!N$3+('10 Turn Avg Turnout'!$B241*(Settings!N$4+('10 Turn Avg Turnout'!$B241*Settings!N$5)))</f>
        <v>29612</v>
      </c>
      <c r="AE241" s="18">
        <f>Settings!N$6+('10 Turn Avg Turnout'!$B241*(Settings!N$7+('10 Turn Avg Turnout'!$B241*Settings!N$8)))</f>
        <v>295170</v>
      </c>
      <c r="AF241" s="4"/>
    </row>
    <row r="242" spans="1:32" x14ac:dyDescent="0.25">
      <c r="A242" s="4"/>
      <c r="B242" s="8">
        <v>239</v>
      </c>
      <c r="C242" s="18">
        <f>AVERAGE(MAX(D241*(Settings!$C$15/Settings!$C$14),Settings!$C$16),C241,C240,C239,C238,C237,C236,C235,C234,C233)</f>
        <v>0.33846611530582493</v>
      </c>
      <c r="D242" s="18">
        <f t="shared" si="6"/>
        <v>-2483.6959523889527</v>
      </c>
      <c r="E242" s="18">
        <f>G242*C242</f>
        <v>111993.71595238896</v>
      </c>
      <c r="F242" s="18">
        <f t="shared" si="7"/>
        <v>109510.02</v>
      </c>
      <c r="G242" s="18">
        <f t="shared" si="7"/>
        <v>330886.05</v>
      </c>
      <c r="H242" s="20">
        <f>Settings!C$3+('10 Turn Avg Turnout'!$B242*(Settings!C$4+('10 Turn Avg Turnout'!$B242*Settings!C$5)))</f>
        <v>695.11</v>
      </c>
      <c r="I242" s="18">
        <f>Settings!C$6+('10 Turn Avg Turnout'!$B242*(Settings!C$7+('10 Turn Avg Turnout'!$B242*Settings!C$8)))</f>
        <v>50</v>
      </c>
      <c r="J242" s="18">
        <f>Settings!D$3+('10 Turn Avg Turnout'!$B242*(Settings!D$4+('10 Turn Avg Turnout'!$B242*Settings!D$5)))</f>
        <v>695.11</v>
      </c>
      <c r="K242" s="18">
        <f>Settings!D$6+('10 Turn Avg Turnout'!$B242*(Settings!D$7+('10 Turn Avg Turnout'!$B242*Settings!D$8)))</f>
        <v>645.11</v>
      </c>
      <c r="L242" s="18">
        <f>Settings!E$3+('10 Turn Avg Turnout'!$B242*(Settings!E$4+('10 Turn Avg Turnout'!$B242*Settings!E$5)))</f>
        <v>3075.55</v>
      </c>
      <c r="M242" s="18">
        <f>Settings!E$6+('10 Turn Avg Turnout'!$B242*(Settings!E$7+('10 Turn Avg Turnout'!$B242*Settings!E$8)))</f>
        <v>50</v>
      </c>
      <c r="N242" s="18">
        <f>Settings!F$3+('10 Turn Avg Turnout'!$B242*(Settings!F$4+('10 Turn Avg Turnout'!$B242*Settings!F$5)))</f>
        <v>3075.55</v>
      </c>
      <c r="O242" s="18">
        <f>Settings!F$6+('10 Turn Avg Turnout'!$B242*(Settings!F$7+('10 Turn Avg Turnout'!$B242*Settings!F$8)))</f>
        <v>645.11</v>
      </c>
      <c r="P242" s="18">
        <f>Settings!G$3+('10 Turn Avg Turnout'!$B242*(Settings!G$4+('10 Turn Avg Turnout'!$B242*Settings!G$5)))</f>
        <v>3075.55</v>
      </c>
      <c r="Q242" s="18">
        <f>Settings!G$6+('10 Turn Avg Turnout'!$B242*(Settings!G$7+('10 Turn Avg Turnout'!$B242*Settings!G$8)))</f>
        <v>1240.22</v>
      </c>
      <c r="R242" s="18">
        <f>Settings!H$3+('10 Turn Avg Turnout'!$B242*(Settings!H$4+('10 Turn Avg Turnout'!$B242*Settings!H$5)))</f>
        <v>3075.55</v>
      </c>
      <c r="S242" s="18">
        <f>Settings!H$6+('10 Turn Avg Turnout'!$B242*(Settings!H$7+('10 Turn Avg Turnout'!$B242*Settings!H$8)))</f>
        <v>3025.55</v>
      </c>
      <c r="T242" s="18">
        <f>Settings!I$3+('10 Turn Avg Turnout'!$B242*(Settings!I$4+('10 Turn Avg Turnout'!$B242*Settings!I$5)))</f>
        <v>6051.1</v>
      </c>
      <c r="U242" s="18">
        <f>Settings!I$6+('10 Turn Avg Turnout'!$B242*(Settings!I$7+('10 Turn Avg Turnout'!$B242*Settings!I$8)))</f>
        <v>645.11</v>
      </c>
      <c r="V242" s="18">
        <f>Settings!J$3+('10 Turn Avg Turnout'!$B242*(Settings!J$4+('10 Turn Avg Turnout'!$B242*Settings!J$5)))</f>
        <v>6051.1</v>
      </c>
      <c r="W242" s="18">
        <f>Settings!J$6+('10 Turn Avg Turnout'!$B242*(Settings!J$7+('10 Turn Avg Turnout'!$B242*Settings!J$8)))</f>
        <v>3025.55</v>
      </c>
      <c r="X242" s="18">
        <f>Settings!K$3+('10 Turn Avg Turnout'!$B242*(Settings!K$4+('10 Turn Avg Turnout'!$B242*Settings!K$5)))</f>
        <v>6051.1</v>
      </c>
      <c r="Y242" s="18">
        <f>Settings!K$6+('10 Turn Avg Turnout'!$B242*(Settings!K$7+('10 Turn Avg Turnout'!$B242*Settings!K$8)))</f>
        <v>6001.1</v>
      </c>
      <c r="Z242" s="18">
        <f>Settings!L$3+('10 Turn Avg Turnout'!$B242*(Settings!L$4+('10 Turn Avg Turnout'!$B242*Settings!L$5)))</f>
        <v>17953.3</v>
      </c>
      <c r="AA242" s="18">
        <f>Settings!L$6+('10 Turn Avg Turnout'!$B242*(Settings!L$7+('10 Turn Avg Turnout'!$B242*Settings!L$8)))</f>
        <v>14927.75</v>
      </c>
      <c r="AB242" s="18">
        <f>Settings!M$3+('10 Turn Avg Turnout'!$B242*(Settings!M$4+('10 Turn Avg Turnout'!$B242*Settings!M$5)))</f>
        <v>29855.5</v>
      </c>
      <c r="AC242" s="18">
        <f>Settings!M$6+('10 Turn Avg Turnout'!$B242*(Settings!M$7+('10 Turn Avg Turnout'!$B242*Settings!M$8)))</f>
        <v>3025.55</v>
      </c>
      <c r="AD242" s="18">
        <f>Settings!N$3+('10 Turn Avg Turnout'!$B242*(Settings!N$4+('10 Turn Avg Turnout'!$B242*Settings!N$5)))</f>
        <v>29855.5</v>
      </c>
      <c r="AE242" s="18">
        <f>Settings!N$6+('10 Turn Avg Turnout'!$B242*(Settings!N$7+('10 Turn Avg Turnout'!$B242*Settings!N$8)))</f>
        <v>297605</v>
      </c>
      <c r="AF242" s="4"/>
    </row>
    <row r="243" spans="1:32" x14ac:dyDescent="0.25">
      <c r="A243" s="4"/>
      <c r="B243" s="8">
        <v>240</v>
      </c>
      <c r="C243" s="18">
        <f>AVERAGE(MAX(D242*(Settings!$C$15/Settings!$C$14),Settings!$C$16),C242,C241,C240,C239,C238,C237,C236,C235,C234)</f>
        <v>0.32346246410175961</v>
      </c>
      <c r="D243" s="18">
        <f t="shared" si="6"/>
        <v>2492.9219756529928</v>
      </c>
      <c r="E243" s="18">
        <f>G243*C243</f>
        <v>107907.07802434701</v>
      </c>
      <c r="F243" s="18">
        <f t="shared" si="7"/>
        <v>110400</v>
      </c>
      <c r="G243" s="18">
        <f t="shared" si="7"/>
        <v>333600</v>
      </c>
      <c r="H243" s="20">
        <f>Settings!C$3+('10 Turn Avg Turnout'!$B243*(Settings!C$4+('10 Turn Avg Turnout'!$B243*Settings!C$5)))</f>
        <v>700</v>
      </c>
      <c r="I243" s="18">
        <f>Settings!C$6+('10 Turn Avg Turnout'!$B243*(Settings!C$7+('10 Turn Avg Turnout'!$B243*Settings!C$8)))</f>
        <v>50</v>
      </c>
      <c r="J243" s="18">
        <f>Settings!D$3+('10 Turn Avg Turnout'!$B243*(Settings!D$4+('10 Turn Avg Turnout'!$B243*Settings!D$5)))</f>
        <v>700</v>
      </c>
      <c r="K243" s="18">
        <f>Settings!D$6+('10 Turn Avg Turnout'!$B243*(Settings!D$7+('10 Turn Avg Turnout'!$B243*Settings!D$8)))</f>
        <v>650</v>
      </c>
      <c r="L243" s="18">
        <f>Settings!E$3+('10 Turn Avg Turnout'!$B243*(Settings!E$4+('10 Turn Avg Turnout'!$B243*Settings!E$5)))</f>
        <v>3100</v>
      </c>
      <c r="M243" s="18">
        <f>Settings!E$6+('10 Turn Avg Turnout'!$B243*(Settings!E$7+('10 Turn Avg Turnout'!$B243*Settings!E$8)))</f>
        <v>50</v>
      </c>
      <c r="N243" s="18">
        <f>Settings!F$3+('10 Turn Avg Turnout'!$B243*(Settings!F$4+('10 Turn Avg Turnout'!$B243*Settings!F$5)))</f>
        <v>3100</v>
      </c>
      <c r="O243" s="18">
        <f>Settings!F$6+('10 Turn Avg Turnout'!$B243*(Settings!F$7+('10 Turn Avg Turnout'!$B243*Settings!F$8)))</f>
        <v>650</v>
      </c>
      <c r="P243" s="18">
        <f>Settings!G$3+('10 Turn Avg Turnout'!$B243*(Settings!G$4+('10 Turn Avg Turnout'!$B243*Settings!G$5)))</f>
        <v>3100</v>
      </c>
      <c r="Q243" s="18">
        <f>Settings!G$6+('10 Turn Avg Turnout'!$B243*(Settings!G$7+('10 Turn Avg Turnout'!$B243*Settings!G$8)))</f>
        <v>1250</v>
      </c>
      <c r="R243" s="18">
        <f>Settings!H$3+('10 Turn Avg Turnout'!$B243*(Settings!H$4+('10 Turn Avg Turnout'!$B243*Settings!H$5)))</f>
        <v>3100</v>
      </c>
      <c r="S243" s="18">
        <f>Settings!H$6+('10 Turn Avg Turnout'!$B243*(Settings!H$7+('10 Turn Avg Turnout'!$B243*Settings!H$8)))</f>
        <v>3050</v>
      </c>
      <c r="T243" s="18">
        <f>Settings!I$3+('10 Turn Avg Turnout'!$B243*(Settings!I$4+('10 Turn Avg Turnout'!$B243*Settings!I$5)))</f>
        <v>6100</v>
      </c>
      <c r="U243" s="18">
        <f>Settings!I$6+('10 Turn Avg Turnout'!$B243*(Settings!I$7+('10 Turn Avg Turnout'!$B243*Settings!I$8)))</f>
        <v>650</v>
      </c>
      <c r="V243" s="18">
        <f>Settings!J$3+('10 Turn Avg Turnout'!$B243*(Settings!J$4+('10 Turn Avg Turnout'!$B243*Settings!J$5)))</f>
        <v>6100</v>
      </c>
      <c r="W243" s="18">
        <f>Settings!J$6+('10 Turn Avg Turnout'!$B243*(Settings!J$7+('10 Turn Avg Turnout'!$B243*Settings!J$8)))</f>
        <v>3050</v>
      </c>
      <c r="X243" s="18">
        <f>Settings!K$3+('10 Turn Avg Turnout'!$B243*(Settings!K$4+('10 Turn Avg Turnout'!$B243*Settings!K$5)))</f>
        <v>6100</v>
      </c>
      <c r="Y243" s="18">
        <f>Settings!K$6+('10 Turn Avg Turnout'!$B243*(Settings!K$7+('10 Turn Avg Turnout'!$B243*Settings!K$8)))</f>
        <v>6050</v>
      </c>
      <c r="Z243" s="18">
        <f>Settings!L$3+('10 Turn Avg Turnout'!$B243*(Settings!L$4+('10 Turn Avg Turnout'!$B243*Settings!L$5)))</f>
        <v>18100</v>
      </c>
      <c r="AA243" s="18">
        <f>Settings!L$6+('10 Turn Avg Turnout'!$B243*(Settings!L$7+('10 Turn Avg Turnout'!$B243*Settings!L$8)))</f>
        <v>15050</v>
      </c>
      <c r="AB243" s="18">
        <f>Settings!M$3+('10 Turn Avg Turnout'!$B243*(Settings!M$4+('10 Turn Avg Turnout'!$B243*Settings!M$5)))</f>
        <v>30100</v>
      </c>
      <c r="AC243" s="18">
        <f>Settings!M$6+('10 Turn Avg Turnout'!$B243*(Settings!M$7+('10 Turn Avg Turnout'!$B243*Settings!M$8)))</f>
        <v>3050</v>
      </c>
      <c r="AD243" s="18">
        <f>Settings!N$3+('10 Turn Avg Turnout'!$B243*(Settings!N$4+('10 Turn Avg Turnout'!$B243*Settings!N$5)))</f>
        <v>30100</v>
      </c>
      <c r="AE243" s="18">
        <f>Settings!N$6+('10 Turn Avg Turnout'!$B243*(Settings!N$7+('10 Turn Avg Turnout'!$B243*Settings!N$8)))</f>
        <v>300050</v>
      </c>
      <c r="AF243" s="4"/>
    </row>
    <row r="244" spans="1:32" x14ac:dyDescent="0.25">
      <c r="A244" s="4"/>
      <c r="B244" s="8">
        <v>241</v>
      </c>
      <c r="C244" s="18">
        <f>AVERAGE(MAX(D243*(Settings!$C$15/Settings!$C$14),Settings!$C$16),C243,C242,C241,C240,C239,C238,C237,C236,C235)</f>
        <v>0.33854369797815692</v>
      </c>
      <c r="D244" s="18">
        <f t="shared" si="6"/>
        <v>-2567.1061496885231</v>
      </c>
      <c r="E244" s="18">
        <f>G244*C244</f>
        <v>113860.72614968852</v>
      </c>
      <c r="F244" s="18">
        <f t="shared" si="7"/>
        <v>111293.62</v>
      </c>
      <c r="G244" s="18">
        <f t="shared" si="7"/>
        <v>336325.05</v>
      </c>
      <c r="H244" s="20">
        <f>Settings!C$3+('10 Turn Avg Turnout'!$B244*(Settings!C$4+('10 Turn Avg Turnout'!$B244*Settings!C$5)))</f>
        <v>704.91000000000008</v>
      </c>
      <c r="I244" s="18">
        <f>Settings!C$6+('10 Turn Avg Turnout'!$B244*(Settings!C$7+('10 Turn Avg Turnout'!$B244*Settings!C$8)))</f>
        <v>50</v>
      </c>
      <c r="J244" s="18">
        <f>Settings!D$3+('10 Turn Avg Turnout'!$B244*(Settings!D$4+('10 Turn Avg Turnout'!$B244*Settings!D$5)))</f>
        <v>704.91000000000008</v>
      </c>
      <c r="K244" s="18">
        <f>Settings!D$6+('10 Turn Avg Turnout'!$B244*(Settings!D$7+('10 Turn Avg Turnout'!$B244*Settings!D$8)))</f>
        <v>654.91000000000008</v>
      </c>
      <c r="L244" s="18">
        <f>Settings!E$3+('10 Turn Avg Turnout'!$B244*(Settings!E$4+('10 Turn Avg Turnout'!$B244*Settings!E$5)))</f>
        <v>3124.55</v>
      </c>
      <c r="M244" s="18">
        <f>Settings!E$6+('10 Turn Avg Turnout'!$B244*(Settings!E$7+('10 Turn Avg Turnout'!$B244*Settings!E$8)))</f>
        <v>50</v>
      </c>
      <c r="N244" s="18">
        <f>Settings!F$3+('10 Turn Avg Turnout'!$B244*(Settings!F$4+('10 Turn Avg Turnout'!$B244*Settings!F$5)))</f>
        <v>3124.55</v>
      </c>
      <c r="O244" s="18">
        <f>Settings!F$6+('10 Turn Avg Turnout'!$B244*(Settings!F$7+('10 Turn Avg Turnout'!$B244*Settings!F$8)))</f>
        <v>654.91000000000008</v>
      </c>
      <c r="P244" s="18">
        <f>Settings!G$3+('10 Turn Avg Turnout'!$B244*(Settings!G$4+('10 Turn Avg Turnout'!$B244*Settings!G$5)))</f>
        <v>3124.55</v>
      </c>
      <c r="Q244" s="18">
        <f>Settings!G$6+('10 Turn Avg Turnout'!$B244*(Settings!G$7+('10 Turn Avg Turnout'!$B244*Settings!G$8)))</f>
        <v>1259.8200000000002</v>
      </c>
      <c r="R244" s="18">
        <f>Settings!H$3+('10 Turn Avg Turnout'!$B244*(Settings!H$4+('10 Turn Avg Turnout'!$B244*Settings!H$5)))</f>
        <v>3124.55</v>
      </c>
      <c r="S244" s="18">
        <f>Settings!H$6+('10 Turn Avg Turnout'!$B244*(Settings!H$7+('10 Turn Avg Turnout'!$B244*Settings!H$8)))</f>
        <v>3074.55</v>
      </c>
      <c r="T244" s="18">
        <f>Settings!I$3+('10 Turn Avg Turnout'!$B244*(Settings!I$4+('10 Turn Avg Turnout'!$B244*Settings!I$5)))</f>
        <v>6149.1</v>
      </c>
      <c r="U244" s="18">
        <f>Settings!I$6+('10 Turn Avg Turnout'!$B244*(Settings!I$7+('10 Turn Avg Turnout'!$B244*Settings!I$8)))</f>
        <v>654.91000000000008</v>
      </c>
      <c r="V244" s="18">
        <f>Settings!J$3+('10 Turn Avg Turnout'!$B244*(Settings!J$4+('10 Turn Avg Turnout'!$B244*Settings!J$5)))</f>
        <v>6149.1</v>
      </c>
      <c r="W244" s="18">
        <f>Settings!J$6+('10 Turn Avg Turnout'!$B244*(Settings!J$7+('10 Turn Avg Turnout'!$B244*Settings!J$8)))</f>
        <v>3074.55</v>
      </c>
      <c r="X244" s="18">
        <f>Settings!K$3+('10 Turn Avg Turnout'!$B244*(Settings!K$4+('10 Turn Avg Turnout'!$B244*Settings!K$5)))</f>
        <v>6149.1</v>
      </c>
      <c r="Y244" s="18">
        <f>Settings!K$6+('10 Turn Avg Turnout'!$B244*(Settings!K$7+('10 Turn Avg Turnout'!$B244*Settings!K$8)))</f>
        <v>6099.1</v>
      </c>
      <c r="Z244" s="18">
        <f>Settings!L$3+('10 Turn Avg Turnout'!$B244*(Settings!L$4+('10 Turn Avg Turnout'!$B244*Settings!L$5)))</f>
        <v>18247.3</v>
      </c>
      <c r="AA244" s="18">
        <f>Settings!L$6+('10 Turn Avg Turnout'!$B244*(Settings!L$7+('10 Turn Avg Turnout'!$B244*Settings!L$8)))</f>
        <v>15172.75</v>
      </c>
      <c r="AB244" s="18">
        <f>Settings!M$3+('10 Turn Avg Turnout'!$B244*(Settings!M$4+('10 Turn Avg Turnout'!$B244*Settings!M$5)))</f>
        <v>30345.5</v>
      </c>
      <c r="AC244" s="18">
        <f>Settings!M$6+('10 Turn Avg Turnout'!$B244*(Settings!M$7+('10 Turn Avg Turnout'!$B244*Settings!M$8)))</f>
        <v>3074.55</v>
      </c>
      <c r="AD244" s="18">
        <f>Settings!N$3+('10 Turn Avg Turnout'!$B244*(Settings!N$4+('10 Turn Avg Turnout'!$B244*Settings!N$5)))</f>
        <v>30345.5</v>
      </c>
      <c r="AE244" s="18">
        <f>Settings!N$6+('10 Turn Avg Turnout'!$B244*(Settings!N$7+('10 Turn Avg Turnout'!$B244*Settings!N$8)))</f>
        <v>302505</v>
      </c>
      <c r="AF244" s="4"/>
    </row>
    <row r="245" spans="1:32" x14ac:dyDescent="0.25">
      <c r="A245" s="4"/>
      <c r="B245" s="8">
        <v>242</v>
      </c>
      <c r="C245" s="18">
        <f>AVERAGE(MAX(D244*(Settings!$C$15/Settings!$C$14),Settings!$C$16),C244,C243,C242,C241,C240,C239,C238,C237,C236)</f>
        <v>0.32353322421719183</v>
      </c>
      <c r="D245" s="18">
        <f t="shared" si="6"/>
        <v>2493.3167570498772</v>
      </c>
      <c r="E245" s="18">
        <f>G245*C245</f>
        <v>109697.56324295013</v>
      </c>
      <c r="F245" s="18">
        <f t="shared" si="7"/>
        <v>112190.88</v>
      </c>
      <c r="G245" s="18">
        <f t="shared" si="7"/>
        <v>339061.2</v>
      </c>
      <c r="H245" s="20">
        <f>Settings!C$3+('10 Turn Avg Turnout'!$B245*(Settings!C$4+('10 Turn Avg Turnout'!$B245*Settings!C$5)))</f>
        <v>709.84</v>
      </c>
      <c r="I245" s="18">
        <f>Settings!C$6+('10 Turn Avg Turnout'!$B245*(Settings!C$7+('10 Turn Avg Turnout'!$B245*Settings!C$8)))</f>
        <v>50</v>
      </c>
      <c r="J245" s="18">
        <f>Settings!D$3+('10 Turn Avg Turnout'!$B245*(Settings!D$4+('10 Turn Avg Turnout'!$B245*Settings!D$5)))</f>
        <v>709.84</v>
      </c>
      <c r="K245" s="18">
        <f>Settings!D$6+('10 Turn Avg Turnout'!$B245*(Settings!D$7+('10 Turn Avg Turnout'!$B245*Settings!D$8)))</f>
        <v>659.84</v>
      </c>
      <c r="L245" s="18">
        <f>Settings!E$3+('10 Turn Avg Turnout'!$B245*(Settings!E$4+('10 Turn Avg Turnout'!$B245*Settings!E$5)))</f>
        <v>3149.2000000000003</v>
      </c>
      <c r="M245" s="18">
        <f>Settings!E$6+('10 Turn Avg Turnout'!$B245*(Settings!E$7+('10 Turn Avg Turnout'!$B245*Settings!E$8)))</f>
        <v>50</v>
      </c>
      <c r="N245" s="18">
        <f>Settings!F$3+('10 Turn Avg Turnout'!$B245*(Settings!F$4+('10 Turn Avg Turnout'!$B245*Settings!F$5)))</f>
        <v>3149.2000000000003</v>
      </c>
      <c r="O245" s="18">
        <f>Settings!F$6+('10 Turn Avg Turnout'!$B245*(Settings!F$7+('10 Turn Avg Turnout'!$B245*Settings!F$8)))</f>
        <v>659.84</v>
      </c>
      <c r="P245" s="18">
        <f>Settings!G$3+('10 Turn Avg Turnout'!$B245*(Settings!G$4+('10 Turn Avg Turnout'!$B245*Settings!G$5)))</f>
        <v>3149.2000000000003</v>
      </c>
      <c r="Q245" s="18">
        <f>Settings!G$6+('10 Turn Avg Turnout'!$B245*(Settings!G$7+('10 Turn Avg Turnout'!$B245*Settings!G$8)))</f>
        <v>1269.68</v>
      </c>
      <c r="R245" s="18">
        <f>Settings!H$3+('10 Turn Avg Turnout'!$B245*(Settings!H$4+('10 Turn Avg Turnout'!$B245*Settings!H$5)))</f>
        <v>3149.2000000000003</v>
      </c>
      <c r="S245" s="18">
        <f>Settings!H$6+('10 Turn Avg Turnout'!$B245*(Settings!H$7+('10 Turn Avg Turnout'!$B245*Settings!H$8)))</f>
        <v>3099.2000000000003</v>
      </c>
      <c r="T245" s="18">
        <f>Settings!I$3+('10 Turn Avg Turnout'!$B245*(Settings!I$4+('10 Turn Avg Turnout'!$B245*Settings!I$5)))</f>
        <v>6198.4000000000005</v>
      </c>
      <c r="U245" s="18">
        <f>Settings!I$6+('10 Turn Avg Turnout'!$B245*(Settings!I$7+('10 Turn Avg Turnout'!$B245*Settings!I$8)))</f>
        <v>659.84</v>
      </c>
      <c r="V245" s="18">
        <f>Settings!J$3+('10 Turn Avg Turnout'!$B245*(Settings!J$4+('10 Turn Avg Turnout'!$B245*Settings!J$5)))</f>
        <v>6198.4000000000005</v>
      </c>
      <c r="W245" s="18">
        <f>Settings!J$6+('10 Turn Avg Turnout'!$B245*(Settings!J$7+('10 Turn Avg Turnout'!$B245*Settings!J$8)))</f>
        <v>3099.2000000000003</v>
      </c>
      <c r="X245" s="18">
        <f>Settings!K$3+('10 Turn Avg Turnout'!$B245*(Settings!K$4+('10 Turn Avg Turnout'!$B245*Settings!K$5)))</f>
        <v>6198.4000000000005</v>
      </c>
      <c r="Y245" s="18">
        <f>Settings!K$6+('10 Turn Avg Turnout'!$B245*(Settings!K$7+('10 Turn Avg Turnout'!$B245*Settings!K$8)))</f>
        <v>6148.4000000000005</v>
      </c>
      <c r="Z245" s="18">
        <f>Settings!L$3+('10 Turn Avg Turnout'!$B245*(Settings!L$4+('10 Turn Avg Turnout'!$B245*Settings!L$5)))</f>
        <v>18395.199999999997</v>
      </c>
      <c r="AA245" s="18">
        <f>Settings!L$6+('10 Turn Avg Turnout'!$B245*(Settings!L$7+('10 Turn Avg Turnout'!$B245*Settings!L$8)))</f>
        <v>15296</v>
      </c>
      <c r="AB245" s="18">
        <f>Settings!M$3+('10 Turn Avg Turnout'!$B245*(Settings!M$4+('10 Turn Avg Turnout'!$B245*Settings!M$5)))</f>
        <v>30592</v>
      </c>
      <c r="AC245" s="18">
        <f>Settings!M$6+('10 Turn Avg Turnout'!$B245*(Settings!M$7+('10 Turn Avg Turnout'!$B245*Settings!M$8)))</f>
        <v>3099.2000000000003</v>
      </c>
      <c r="AD245" s="18">
        <f>Settings!N$3+('10 Turn Avg Turnout'!$B245*(Settings!N$4+('10 Turn Avg Turnout'!$B245*Settings!N$5)))</f>
        <v>30592</v>
      </c>
      <c r="AE245" s="18">
        <f>Settings!N$6+('10 Turn Avg Turnout'!$B245*(Settings!N$7+('10 Turn Avg Turnout'!$B245*Settings!N$8)))</f>
        <v>304970</v>
      </c>
      <c r="AF245" s="4"/>
    </row>
    <row r="246" spans="1:32" x14ac:dyDescent="0.25">
      <c r="A246" s="4"/>
      <c r="B246" s="8">
        <v>243</v>
      </c>
      <c r="C246" s="18">
        <f>AVERAGE(MAX(D245*(Settings!$C$15/Settings!$C$14),Settings!$C$16),C245,C244,C243,C242,C241,C240,C239,C238,C237)</f>
        <v>0.33861958191593178</v>
      </c>
      <c r="D246" s="18">
        <f t="shared" si="6"/>
        <v>-2651.2544343326736</v>
      </c>
      <c r="E246" s="18">
        <f>G246*C246</f>
        <v>115743.03443433267</v>
      </c>
      <c r="F246" s="18">
        <f t="shared" si="7"/>
        <v>113091.78</v>
      </c>
      <c r="G246" s="18">
        <f t="shared" si="7"/>
        <v>341808.45</v>
      </c>
      <c r="H246" s="20">
        <f>Settings!C$3+('10 Turn Avg Turnout'!$B246*(Settings!C$4+('10 Turn Avg Turnout'!$B246*Settings!C$5)))</f>
        <v>714.79000000000008</v>
      </c>
      <c r="I246" s="18">
        <f>Settings!C$6+('10 Turn Avg Turnout'!$B246*(Settings!C$7+('10 Turn Avg Turnout'!$B246*Settings!C$8)))</f>
        <v>50</v>
      </c>
      <c r="J246" s="18">
        <f>Settings!D$3+('10 Turn Avg Turnout'!$B246*(Settings!D$4+('10 Turn Avg Turnout'!$B246*Settings!D$5)))</f>
        <v>714.79000000000008</v>
      </c>
      <c r="K246" s="18">
        <f>Settings!D$6+('10 Turn Avg Turnout'!$B246*(Settings!D$7+('10 Turn Avg Turnout'!$B246*Settings!D$8)))</f>
        <v>664.79000000000008</v>
      </c>
      <c r="L246" s="18">
        <f>Settings!E$3+('10 Turn Avg Turnout'!$B246*(Settings!E$4+('10 Turn Avg Turnout'!$B246*Settings!E$5)))</f>
        <v>3173.9500000000003</v>
      </c>
      <c r="M246" s="18">
        <f>Settings!E$6+('10 Turn Avg Turnout'!$B246*(Settings!E$7+('10 Turn Avg Turnout'!$B246*Settings!E$8)))</f>
        <v>50</v>
      </c>
      <c r="N246" s="18">
        <f>Settings!F$3+('10 Turn Avg Turnout'!$B246*(Settings!F$4+('10 Turn Avg Turnout'!$B246*Settings!F$5)))</f>
        <v>3173.9500000000003</v>
      </c>
      <c r="O246" s="18">
        <f>Settings!F$6+('10 Turn Avg Turnout'!$B246*(Settings!F$7+('10 Turn Avg Turnout'!$B246*Settings!F$8)))</f>
        <v>664.79000000000008</v>
      </c>
      <c r="P246" s="18">
        <f>Settings!G$3+('10 Turn Avg Turnout'!$B246*(Settings!G$4+('10 Turn Avg Turnout'!$B246*Settings!G$5)))</f>
        <v>3173.9500000000003</v>
      </c>
      <c r="Q246" s="18">
        <f>Settings!G$6+('10 Turn Avg Turnout'!$B246*(Settings!G$7+('10 Turn Avg Turnout'!$B246*Settings!G$8)))</f>
        <v>1279.5800000000002</v>
      </c>
      <c r="R246" s="18">
        <f>Settings!H$3+('10 Turn Avg Turnout'!$B246*(Settings!H$4+('10 Turn Avg Turnout'!$B246*Settings!H$5)))</f>
        <v>3173.9500000000003</v>
      </c>
      <c r="S246" s="18">
        <f>Settings!H$6+('10 Turn Avg Turnout'!$B246*(Settings!H$7+('10 Turn Avg Turnout'!$B246*Settings!H$8)))</f>
        <v>3123.9500000000003</v>
      </c>
      <c r="T246" s="18">
        <f>Settings!I$3+('10 Turn Avg Turnout'!$B246*(Settings!I$4+('10 Turn Avg Turnout'!$B246*Settings!I$5)))</f>
        <v>6247.9000000000005</v>
      </c>
      <c r="U246" s="18">
        <f>Settings!I$6+('10 Turn Avg Turnout'!$B246*(Settings!I$7+('10 Turn Avg Turnout'!$B246*Settings!I$8)))</f>
        <v>664.79000000000008</v>
      </c>
      <c r="V246" s="18">
        <f>Settings!J$3+('10 Turn Avg Turnout'!$B246*(Settings!J$4+('10 Turn Avg Turnout'!$B246*Settings!J$5)))</f>
        <v>6247.9000000000005</v>
      </c>
      <c r="W246" s="18">
        <f>Settings!J$6+('10 Turn Avg Turnout'!$B246*(Settings!J$7+('10 Turn Avg Turnout'!$B246*Settings!J$8)))</f>
        <v>3123.9500000000003</v>
      </c>
      <c r="X246" s="18">
        <f>Settings!K$3+('10 Turn Avg Turnout'!$B246*(Settings!K$4+('10 Turn Avg Turnout'!$B246*Settings!K$5)))</f>
        <v>6247.9000000000005</v>
      </c>
      <c r="Y246" s="18">
        <f>Settings!K$6+('10 Turn Avg Turnout'!$B246*(Settings!K$7+('10 Turn Avg Turnout'!$B246*Settings!K$8)))</f>
        <v>6197.9000000000005</v>
      </c>
      <c r="Z246" s="18">
        <f>Settings!L$3+('10 Turn Avg Turnout'!$B246*(Settings!L$4+('10 Turn Avg Turnout'!$B246*Settings!L$5)))</f>
        <v>18543.699999999997</v>
      </c>
      <c r="AA246" s="18">
        <f>Settings!L$6+('10 Turn Avg Turnout'!$B246*(Settings!L$7+('10 Turn Avg Turnout'!$B246*Settings!L$8)))</f>
        <v>15419.75</v>
      </c>
      <c r="AB246" s="18">
        <f>Settings!M$3+('10 Turn Avg Turnout'!$B246*(Settings!M$4+('10 Turn Avg Turnout'!$B246*Settings!M$5)))</f>
        <v>30839.5</v>
      </c>
      <c r="AC246" s="18">
        <f>Settings!M$6+('10 Turn Avg Turnout'!$B246*(Settings!M$7+('10 Turn Avg Turnout'!$B246*Settings!M$8)))</f>
        <v>3123.9500000000003</v>
      </c>
      <c r="AD246" s="18">
        <f>Settings!N$3+('10 Turn Avg Turnout'!$B246*(Settings!N$4+('10 Turn Avg Turnout'!$B246*Settings!N$5)))</f>
        <v>30839.5</v>
      </c>
      <c r="AE246" s="18">
        <f>Settings!N$6+('10 Turn Avg Turnout'!$B246*(Settings!N$7+('10 Turn Avg Turnout'!$B246*Settings!N$8)))</f>
        <v>307445</v>
      </c>
      <c r="AF246" s="4"/>
    </row>
    <row r="247" spans="1:32" x14ac:dyDescent="0.25">
      <c r="A247" s="4"/>
      <c r="B247" s="8">
        <v>244</v>
      </c>
      <c r="C247" s="18">
        <f>AVERAGE(MAX(D246*(Settings!$C$15/Settings!$C$14),Settings!$C$16),C246,C245,C244,C243,C242,C241,C240,C239,C238)</f>
        <v>0.32360231106613779</v>
      </c>
      <c r="D247" s="18">
        <f t="shared" si="6"/>
        <v>2493.7072033363074</v>
      </c>
      <c r="E247" s="18">
        <f>G247*C247</f>
        <v>111502.61279666369</v>
      </c>
      <c r="F247" s="18">
        <f t="shared" si="7"/>
        <v>113996.31999999999</v>
      </c>
      <c r="G247" s="18">
        <f t="shared" si="7"/>
        <v>344566.8</v>
      </c>
      <c r="H247" s="20">
        <f>Settings!C$3+('10 Turn Avg Turnout'!$B247*(Settings!C$4+('10 Turn Avg Turnout'!$B247*Settings!C$5)))</f>
        <v>719.76</v>
      </c>
      <c r="I247" s="18">
        <f>Settings!C$6+('10 Turn Avg Turnout'!$B247*(Settings!C$7+('10 Turn Avg Turnout'!$B247*Settings!C$8)))</f>
        <v>50</v>
      </c>
      <c r="J247" s="18">
        <f>Settings!D$3+('10 Turn Avg Turnout'!$B247*(Settings!D$4+('10 Turn Avg Turnout'!$B247*Settings!D$5)))</f>
        <v>719.76</v>
      </c>
      <c r="K247" s="18">
        <f>Settings!D$6+('10 Turn Avg Turnout'!$B247*(Settings!D$7+('10 Turn Avg Turnout'!$B247*Settings!D$8)))</f>
        <v>669.76</v>
      </c>
      <c r="L247" s="18">
        <f>Settings!E$3+('10 Turn Avg Turnout'!$B247*(Settings!E$4+('10 Turn Avg Turnout'!$B247*Settings!E$5)))</f>
        <v>3198.8</v>
      </c>
      <c r="M247" s="18">
        <f>Settings!E$6+('10 Turn Avg Turnout'!$B247*(Settings!E$7+('10 Turn Avg Turnout'!$B247*Settings!E$8)))</f>
        <v>50</v>
      </c>
      <c r="N247" s="18">
        <f>Settings!F$3+('10 Turn Avg Turnout'!$B247*(Settings!F$4+('10 Turn Avg Turnout'!$B247*Settings!F$5)))</f>
        <v>3198.8</v>
      </c>
      <c r="O247" s="18">
        <f>Settings!F$6+('10 Turn Avg Turnout'!$B247*(Settings!F$7+('10 Turn Avg Turnout'!$B247*Settings!F$8)))</f>
        <v>669.76</v>
      </c>
      <c r="P247" s="18">
        <f>Settings!G$3+('10 Turn Avg Turnout'!$B247*(Settings!G$4+('10 Turn Avg Turnout'!$B247*Settings!G$5)))</f>
        <v>3198.8</v>
      </c>
      <c r="Q247" s="18">
        <f>Settings!G$6+('10 Turn Avg Turnout'!$B247*(Settings!G$7+('10 Turn Avg Turnout'!$B247*Settings!G$8)))</f>
        <v>1289.52</v>
      </c>
      <c r="R247" s="18">
        <f>Settings!H$3+('10 Turn Avg Turnout'!$B247*(Settings!H$4+('10 Turn Avg Turnout'!$B247*Settings!H$5)))</f>
        <v>3198.8</v>
      </c>
      <c r="S247" s="18">
        <f>Settings!H$6+('10 Turn Avg Turnout'!$B247*(Settings!H$7+('10 Turn Avg Turnout'!$B247*Settings!H$8)))</f>
        <v>3148.8</v>
      </c>
      <c r="T247" s="18">
        <f>Settings!I$3+('10 Turn Avg Turnout'!$B247*(Settings!I$4+('10 Turn Avg Turnout'!$B247*Settings!I$5)))</f>
        <v>6297.6</v>
      </c>
      <c r="U247" s="18">
        <f>Settings!I$6+('10 Turn Avg Turnout'!$B247*(Settings!I$7+('10 Turn Avg Turnout'!$B247*Settings!I$8)))</f>
        <v>669.76</v>
      </c>
      <c r="V247" s="18">
        <f>Settings!J$3+('10 Turn Avg Turnout'!$B247*(Settings!J$4+('10 Turn Avg Turnout'!$B247*Settings!J$5)))</f>
        <v>6297.6</v>
      </c>
      <c r="W247" s="18">
        <f>Settings!J$6+('10 Turn Avg Turnout'!$B247*(Settings!J$7+('10 Turn Avg Turnout'!$B247*Settings!J$8)))</f>
        <v>3148.8</v>
      </c>
      <c r="X247" s="18">
        <f>Settings!K$3+('10 Turn Avg Turnout'!$B247*(Settings!K$4+('10 Turn Avg Turnout'!$B247*Settings!K$5)))</f>
        <v>6297.6</v>
      </c>
      <c r="Y247" s="18">
        <f>Settings!K$6+('10 Turn Avg Turnout'!$B247*(Settings!K$7+('10 Turn Avg Turnout'!$B247*Settings!K$8)))</f>
        <v>6247.6</v>
      </c>
      <c r="Z247" s="18">
        <f>Settings!L$3+('10 Turn Avg Turnout'!$B247*(Settings!L$4+('10 Turn Avg Turnout'!$B247*Settings!L$5)))</f>
        <v>18692.8</v>
      </c>
      <c r="AA247" s="18">
        <f>Settings!L$6+('10 Turn Avg Turnout'!$B247*(Settings!L$7+('10 Turn Avg Turnout'!$B247*Settings!L$8)))</f>
        <v>15544</v>
      </c>
      <c r="AB247" s="18">
        <f>Settings!M$3+('10 Turn Avg Turnout'!$B247*(Settings!M$4+('10 Turn Avg Turnout'!$B247*Settings!M$5)))</f>
        <v>31088</v>
      </c>
      <c r="AC247" s="18">
        <f>Settings!M$6+('10 Turn Avg Turnout'!$B247*(Settings!M$7+('10 Turn Avg Turnout'!$B247*Settings!M$8)))</f>
        <v>3148.8</v>
      </c>
      <c r="AD247" s="18">
        <f>Settings!N$3+('10 Turn Avg Turnout'!$B247*(Settings!N$4+('10 Turn Avg Turnout'!$B247*Settings!N$5)))</f>
        <v>31088</v>
      </c>
      <c r="AE247" s="18">
        <f>Settings!N$6+('10 Turn Avg Turnout'!$B247*(Settings!N$7+('10 Turn Avg Turnout'!$B247*Settings!N$8)))</f>
        <v>309930</v>
      </c>
      <c r="AF247" s="4"/>
    </row>
    <row r="248" spans="1:32" x14ac:dyDescent="0.25">
      <c r="A248" s="4"/>
      <c r="B248" s="8">
        <v>245</v>
      </c>
      <c r="C248" s="18">
        <f>AVERAGE(MAX(D247*(Settings!$C$15/Settings!$C$14),Settings!$C$16),C247,C246,C245,C244,C243,C242,C241,C240,C239)</f>
        <v>0.33869376728727041</v>
      </c>
      <c r="D248" s="18">
        <f t="shared" si="6"/>
        <v>-2736.1230279331794</v>
      </c>
      <c r="E248" s="18">
        <f>G248*C248</f>
        <v>117640.62302793318</v>
      </c>
      <c r="F248" s="18">
        <f t="shared" si="7"/>
        <v>114904.5</v>
      </c>
      <c r="G248" s="18">
        <f t="shared" si="7"/>
        <v>347336.25</v>
      </c>
      <c r="H248" s="20">
        <f>Settings!C$3+('10 Turn Avg Turnout'!$B248*(Settings!C$4+('10 Turn Avg Turnout'!$B248*Settings!C$5)))</f>
        <v>724.75000000000011</v>
      </c>
      <c r="I248" s="18">
        <f>Settings!C$6+('10 Turn Avg Turnout'!$B248*(Settings!C$7+('10 Turn Avg Turnout'!$B248*Settings!C$8)))</f>
        <v>50</v>
      </c>
      <c r="J248" s="18">
        <f>Settings!D$3+('10 Turn Avg Turnout'!$B248*(Settings!D$4+('10 Turn Avg Turnout'!$B248*Settings!D$5)))</f>
        <v>724.75000000000011</v>
      </c>
      <c r="K248" s="18">
        <f>Settings!D$6+('10 Turn Avg Turnout'!$B248*(Settings!D$7+('10 Turn Avg Turnout'!$B248*Settings!D$8)))</f>
        <v>674.75000000000011</v>
      </c>
      <c r="L248" s="18">
        <f>Settings!E$3+('10 Turn Avg Turnout'!$B248*(Settings!E$4+('10 Turn Avg Turnout'!$B248*Settings!E$5)))</f>
        <v>3223.75</v>
      </c>
      <c r="M248" s="18">
        <f>Settings!E$6+('10 Turn Avg Turnout'!$B248*(Settings!E$7+('10 Turn Avg Turnout'!$B248*Settings!E$8)))</f>
        <v>50</v>
      </c>
      <c r="N248" s="18">
        <f>Settings!F$3+('10 Turn Avg Turnout'!$B248*(Settings!F$4+('10 Turn Avg Turnout'!$B248*Settings!F$5)))</f>
        <v>3223.75</v>
      </c>
      <c r="O248" s="18">
        <f>Settings!F$6+('10 Turn Avg Turnout'!$B248*(Settings!F$7+('10 Turn Avg Turnout'!$B248*Settings!F$8)))</f>
        <v>674.75000000000011</v>
      </c>
      <c r="P248" s="18">
        <f>Settings!G$3+('10 Turn Avg Turnout'!$B248*(Settings!G$4+('10 Turn Avg Turnout'!$B248*Settings!G$5)))</f>
        <v>3223.75</v>
      </c>
      <c r="Q248" s="18">
        <f>Settings!G$6+('10 Turn Avg Turnout'!$B248*(Settings!G$7+('10 Turn Avg Turnout'!$B248*Settings!G$8)))</f>
        <v>1299.5000000000002</v>
      </c>
      <c r="R248" s="18">
        <f>Settings!H$3+('10 Turn Avg Turnout'!$B248*(Settings!H$4+('10 Turn Avg Turnout'!$B248*Settings!H$5)))</f>
        <v>3223.75</v>
      </c>
      <c r="S248" s="18">
        <f>Settings!H$6+('10 Turn Avg Turnout'!$B248*(Settings!H$7+('10 Turn Avg Turnout'!$B248*Settings!H$8)))</f>
        <v>3173.75</v>
      </c>
      <c r="T248" s="18">
        <f>Settings!I$3+('10 Turn Avg Turnout'!$B248*(Settings!I$4+('10 Turn Avg Turnout'!$B248*Settings!I$5)))</f>
        <v>6347.5</v>
      </c>
      <c r="U248" s="18">
        <f>Settings!I$6+('10 Turn Avg Turnout'!$B248*(Settings!I$7+('10 Turn Avg Turnout'!$B248*Settings!I$8)))</f>
        <v>674.75000000000011</v>
      </c>
      <c r="V248" s="18">
        <f>Settings!J$3+('10 Turn Avg Turnout'!$B248*(Settings!J$4+('10 Turn Avg Turnout'!$B248*Settings!J$5)))</f>
        <v>6347.5</v>
      </c>
      <c r="W248" s="18">
        <f>Settings!J$6+('10 Turn Avg Turnout'!$B248*(Settings!J$7+('10 Turn Avg Turnout'!$B248*Settings!J$8)))</f>
        <v>3173.75</v>
      </c>
      <c r="X248" s="18">
        <f>Settings!K$3+('10 Turn Avg Turnout'!$B248*(Settings!K$4+('10 Turn Avg Turnout'!$B248*Settings!K$5)))</f>
        <v>6347.5</v>
      </c>
      <c r="Y248" s="18">
        <f>Settings!K$6+('10 Turn Avg Turnout'!$B248*(Settings!K$7+('10 Turn Avg Turnout'!$B248*Settings!K$8)))</f>
        <v>6297.5</v>
      </c>
      <c r="Z248" s="18">
        <f>Settings!L$3+('10 Turn Avg Turnout'!$B248*(Settings!L$4+('10 Turn Avg Turnout'!$B248*Settings!L$5)))</f>
        <v>18842.5</v>
      </c>
      <c r="AA248" s="18">
        <f>Settings!L$6+('10 Turn Avg Turnout'!$B248*(Settings!L$7+('10 Turn Avg Turnout'!$B248*Settings!L$8)))</f>
        <v>15668.75</v>
      </c>
      <c r="AB248" s="18">
        <f>Settings!M$3+('10 Turn Avg Turnout'!$B248*(Settings!M$4+('10 Turn Avg Turnout'!$B248*Settings!M$5)))</f>
        <v>31337.5</v>
      </c>
      <c r="AC248" s="18">
        <f>Settings!M$6+('10 Turn Avg Turnout'!$B248*(Settings!M$7+('10 Turn Avg Turnout'!$B248*Settings!M$8)))</f>
        <v>3173.75</v>
      </c>
      <c r="AD248" s="18">
        <f>Settings!N$3+('10 Turn Avg Turnout'!$B248*(Settings!N$4+('10 Turn Avg Turnout'!$B248*Settings!N$5)))</f>
        <v>31337.5</v>
      </c>
      <c r="AE248" s="18">
        <f>Settings!N$6+('10 Turn Avg Turnout'!$B248*(Settings!N$7+('10 Turn Avg Turnout'!$B248*Settings!N$8)))</f>
        <v>312425</v>
      </c>
      <c r="AF248" s="4"/>
    </row>
    <row r="249" spans="1:32" x14ac:dyDescent="0.25">
      <c r="A249" s="4"/>
      <c r="B249" s="8">
        <v>246</v>
      </c>
      <c r="C249" s="18">
        <f>AVERAGE(MAX(D248*(Settings!$C$15/Settings!$C$14),Settings!$C$16),C248,C247,C246,C245,C244,C243,C242,C241,C240)</f>
        <v>0.32366979149530584</v>
      </c>
      <c r="D249" s="18">
        <f t="shared" si="6"/>
        <v>2494.0883449963003</v>
      </c>
      <c r="E249" s="18">
        <f>G249*C249</f>
        <v>113322.23165500369</v>
      </c>
      <c r="F249" s="18">
        <f t="shared" si="7"/>
        <v>115816.31999999999</v>
      </c>
      <c r="G249" s="18">
        <f t="shared" si="7"/>
        <v>350116.8</v>
      </c>
      <c r="H249" s="20">
        <f>Settings!C$3+('10 Turn Avg Turnout'!$B249*(Settings!C$4+('10 Turn Avg Turnout'!$B249*Settings!C$5)))</f>
        <v>729.76</v>
      </c>
      <c r="I249" s="18">
        <f>Settings!C$6+('10 Turn Avg Turnout'!$B249*(Settings!C$7+('10 Turn Avg Turnout'!$B249*Settings!C$8)))</f>
        <v>50</v>
      </c>
      <c r="J249" s="18">
        <f>Settings!D$3+('10 Turn Avg Turnout'!$B249*(Settings!D$4+('10 Turn Avg Turnout'!$B249*Settings!D$5)))</f>
        <v>729.76</v>
      </c>
      <c r="K249" s="18">
        <f>Settings!D$6+('10 Turn Avg Turnout'!$B249*(Settings!D$7+('10 Turn Avg Turnout'!$B249*Settings!D$8)))</f>
        <v>679.76</v>
      </c>
      <c r="L249" s="18">
        <f>Settings!E$3+('10 Turn Avg Turnout'!$B249*(Settings!E$4+('10 Turn Avg Turnout'!$B249*Settings!E$5)))</f>
        <v>3248.8</v>
      </c>
      <c r="M249" s="18">
        <f>Settings!E$6+('10 Turn Avg Turnout'!$B249*(Settings!E$7+('10 Turn Avg Turnout'!$B249*Settings!E$8)))</f>
        <v>50</v>
      </c>
      <c r="N249" s="18">
        <f>Settings!F$3+('10 Turn Avg Turnout'!$B249*(Settings!F$4+('10 Turn Avg Turnout'!$B249*Settings!F$5)))</f>
        <v>3248.8</v>
      </c>
      <c r="O249" s="18">
        <f>Settings!F$6+('10 Turn Avg Turnout'!$B249*(Settings!F$7+('10 Turn Avg Turnout'!$B249*Settings!F$8)))</f>
        <v>679.76</v>
      </c>
      <c r="P249" s="18">
        <f>Settings!G$3+('10 Turn Avg Turnout'!$B249*(Settings!G$4+('10 Turn Avg Turnout'!$B249*Settings!G$5)))</f>
        <v>3248.8</v>
      </c>
      <c r="Q249" s="18">
        <f>Settings!G$6+('10 Turn Avg Turnout'!$B249*(Settings!G$7+('10 Turn Avg Turnout'!$B249*Settings!G$8)))</f>
        <v>1309.52</v>
      </c>
      <c r="R249" s="18">
        <f>Settings!H$3+('10 Turn Avg Turnout'!$B249*(Settings!H$4+('10 Turn Avg Turnout'!$B249*Settings!H$5)))</f>
        <v>3248.8</v>
      </c>
      <c r="S249" s="18">
        <f>Settings!H$6+('10 Turn Avg Turnout'!$B249*(Settings!H$7+('10 Turn Avg Turnout'!$B249*Settings!H$8)))</f>
        <v>3198.8</v>
      </c>
      <c r="T249" s="18">
        <f>Settings!I$3+('10 Turn Avg Turnout'!$B249*(Settings!I$4+('10 Turn Avg Turnout'!$B249*Settings!I$5)))</f>
        <v>6397.6</v>
      </c>
      <c r="U249" s="18">
        <f>Settings!I$6+('10 Turn Avg Turnout'!$B249*(Settings!I$7+('10 Turn Avg Turnout'!$B249*Settings!I$8)))</f>
        <v>679.76</v>
      </c>
      <c r="V249" s="18">
        <f>Settings!J$3+('10 Turn Avg Turnout'!$B249*(Settings!J$4+('10 Turn Avg Turnout'!$B249*Settings!J$5)))</f>
        <v>6397.6</v>
      </c>
      <c r="W249" s="18">
        <f>Settings!J$6+('10 Turn Avg Turnout'!$B249*(Settings!J$7+('10 Turn Avg Turnout'!$B249*Settings!J$8)))</f>
        <v>3198.8</v>
      </c>
      <c r="X249" s="18">
        <f>Settings!K$3+('10 Turn Avg Turnout'!$B249*(Settings!K$4+('10 Turn Avg Turnout'!$B249*Settings!K$5)))</f>
        <v>6397.6</v>
      </c>
      <c r="Y249" s="18">
        <f>Settings!K$6+('10 Turn Avg Turnout'!$B249*(Settings!K$7+('10 Turn Avg Turnout'!$B249*Settings!K$8)))</f>
        <v>6347.6</v>
      </c>
      <c r="Z249" s="18">
        <f>Settings!L$3+('10 Turn Avg Turnout'!$B249*(Settings!L$4+('10 Turn Avg Turnout'!$B249*Settings!L$5)))</f>
        <v>18992.8</v>
      </c>
      <c r="AA249" s="18">
        <f>Settings!L$6+('10 Turn Avg Turnout'!$B249*(Settings!L$7+('10 Turn Avg Turnout'!$B249*Settings!L$8)))</f>
        <v>15794</v>
      </c>
      <c r="AB249" s="18">
        <f>Settings!M$3+('10 Turn Avg Turnout'!$B249*(Settings!M$4+('10 Turn Avg Turnout'!$B249*Settings!M$5)))</f>
        <v>31588</v>
      </c>
      <c r="AC249" s="18">
        <f>Settings!M$6+('10 Turn Avg Turnout'!$B249*(Settings!M$7+('10 Turn Avg Turnout'!$B249*Settings!M$8)))</f>
        <v>3198.8</v>
      </c>
      <c r="AD249" s="18">
        <f>Settings!N$3+('10 Turn Avg Turnout'!$B249*(Settings!N$4+('10 Turn Avg Turnout'!$B249*Settings!N$5)))</f>
        <v>31588</v>
      </c>
      <c r="AE249" s="18">
        <f>Settings!N$6+('10 Turn Avg Turnout'!$B249*(Settings!N$7+('10 Turn Avg Turnout'!$B249*Settings!N$8)))</f>
        <v>314930</v>
      </c>
      <c r="AF249" s="4"/>
    </row>
    <row r="250" spans="1:32" x14ac:dyDescent="0.25">
      <c r="A250" s="4"/>
      <c r="B250" s="8">
        <v>247</v>
      </c>
      <c r="C250" s="18">
        <f>AVERAGE(MAX(D249*(Settings!$C$15/Settings!$C$14),Settings!$C$16),C249,C248,C247,C246,C245,C244,C243,C242,C241)</f>
        <v>0.33876623071147727</v>
      </c>
      <c r="D250" s="18">
        <f t="shared" si="6"/>
        <v>-2821.6853927298507</v>
      </c>
      <c r="E250" s="18">
        <f>G250*C250</f>
        <v>119553.46539272985</v>
      </c>
      <c r="F250" s="18">
        <f t="shared" si="7"/>
        <v>116731.78</v>
      </c>
      <c r="G250" s="18">
        <f t="shared" si="7"/>
        <v>352908.45</v>
      </c>
      <c r="H250" s="20">
        <f>Settings!C$3+('10 Turn Avg Turnout'!$B250*(Settings!C$4+('10 Turn Avg Turnout'!$B250*Settings!C$5)))</f>
        <v>734.79000000000008</v>
      </c>
      <c r="I250" s="18">
        <f>Settings!C$6+('10 Turn Avg Turnout'!$B250*(Settings!C$7+('10 Turn Avg Turnout'!$B250*Settings!C$8)))</f>
        <v>50</v>
      </c>
      <c r="J250" s="18">
        <f>Settings!D$3+('10 Turn Avg Turnout'!$B250*(Settings!D$4+('10 Turn Avg Turnout'!$B250*Settings!D$5)))</f>
        <v>734.79000000000008</v>
      </c>
      <c r="K250" s="18">
        <f>Settings!D$6+('10 Turn Avg Turnout'!$B250*(Settings!D$7+('10 Turn Avg Turnout'!$B250*Settings!D$8)))</f>
        <v>684.79000000000008</v>
      </c>
      <c r="L250" s="18">
        <f>Settings!E$3+('10 Turn Avg Turnout'!$B250*(Settings!E$4+('10 Turn Avg Turnout'!$B250*Settings!E$5)))</f>
        <v>3273.9500000000003</v>
      </c>
      <c r="M250" s="18">
        <f>Settings!E$6+('10 Turn Avg Turnout'!$B250*(Settings!E$7+('10 Turn Avg Turnout'!$B250*Settings!E$8)))</f>
        <v>50</v>
      </c>
      <c r="N250" s="18">
        <f>Settings!F$3+('10 Turn Avg Turnout'!$B250*(Settings!F$4+('10 Turn Avg Turnout'!$B250*Settings!F$5)))</f>
        <v>3273.9500000000003</v>
      </c>
      <c r="O250" s="18">
        <f>Settings!F$6+('10 Turn Avg Turnout'!$B250*(Settings!F$7+('10 Turn Avg Turnout'!$B250*Settings!F$8)))</f>
        <v>684.79000000000008</v>
      </c>
      <c r="P250" s="18">
        <f>Settings!G$3+('10 Turn Avg Turnout'!$B250*(Settings!G$4+('10 Turn Avg Turnout'!$B250*Settings!G$5)))</f>
        <v>3273.9500000000003</v>
      </c>
      <c r="Q250" s="18">
        <f>Settings!G$6+('10 Turn Avg Turnout'!$B250*(Settings!G$7+('10 Turn Avg Turnout'!$B250*Settings!G$8)))</f>
        <v>1319.5800000000002</v>
      </c>
      <c r="R250" s="18">
        <f>Settings!H$3+('10 Turn Avg Turnout'!$B250*(Settings!H$4+('10 Turn Avg Turnout'!$B250*Settings!H$5)))</f>
        <v>3273.9500000000003</v>
      </c>
      <c r="S250" s="18">
        <f>Settings!H$6+('10 Turn Avg Turnout'!$B250*(Settings!H$7+('10 Turn Avg Turnout'!$B250*Settings!H$8)))</f>
        <v>3223.9500000000003</v>
      </c>
      <c r="T250" s="18">
        <f>Settings!I$3+('10 Turn Avg Turnout'!$B250*(Settings!I$4+('10 Turn Avg Turnout'!$B250*Settings!I$5)))</f>
        <v>6447.9000000000005</v>
      </c>
      <c r="U250" s="18">
        <f>Settings!I$6+('10 Turn Avg Turnout'!$B250*(Settings!I$7+('10 Turn Avg Turnout'!$B250*Settings!I$8)))</f>
        <v>684.79000000000008</v>
      </c>
      <c r="V250" s="18">
        <f>Settings!J$3+('10 Turn Avg Turnout'!$B250*(Settings!J$4+('10 Turn Avg Turnout'!$B250*Settings!J$5)))</f>
        <v>6447.9000000000005</v>
      </c>
      <c r="W250" s="18">
        <f>Settings!J$6+('10 Turn Avg Turnout'!$B250*(Settings!J$7+('10 Turn Avg Turnout'!$B250*Settings!J$8)))</f>
        <v>3223.9500000000003</v>
      </c>
      <c r="X250" s="18">
        <f>Settings!K$3+('10 Turn Avg Turnout'!$B250*(Settings!K$4+('10 Turn Avg Turnout'!$B250*Settings!K$5)))</f>
        <v>6447.9000000000005</v>
      </c>
      <c r="Y250" s="18">
        <f>Settings!K$6+('10 Turn Avg Turnout'!$B250*(Settings!K$7+('10 Turn Avg Turnout'!$B250*Settings!K$8)))</f>
        <v>6397.9000000000005</v>
      </c>
      <c r="Z250" s="18">
        <f>Settings!L$3+('10 Turn Avg Turnout'!$B250*(Settings!L$4+('10 Turn Avg Turnout'!$B250*Settings!L$5)))</f>
        <v>19143.699999999997</v>
      </c>
      <c r="AA250" s="18">
        <f>Settings!L$6+('10 Turn Avg Turnout'!$B250*(Settings!L$7+('10 Turn Avg Turnout'!$B250*Settings!L$8)))</f>
        <v>15919.75</v>
      </c>
      <c r="AB250" s="18">
        <f>Settings!M$3+('10 Turn Avg Turnout'!$B250*(Settings!M$4+('10 Turn Avg Turnout'!$B250*Settings!M$5)))</f>
        <v>31839.5</v>
      </c>
      <c r="AC250" s="18">
        <f>Settings!M$6+('10 Turn Avg Turnout'!$B250*(Settings!M$7+('10 Turn Avg Turnout'!$B250*Settings!M$8)))</f>
        <v>3223.9500000000003</v>
      </c>
      <c r="AD250" s="18">
        <f>Settings!N$3+('10 Turn Avg Turnout'!$B250*(Settings!N$4+('10 Turn Avg Turnout'!$B250*Settings!N$5)))</f>
        <v>31839.5</v>
      </c>
      <c r="AE250" s="18">
        <f>Settings!N$6+('10 Turn Avg Turnout'!$B250*(Settings!N$7+('10 Turn Avg Turnout'!$B250*Settings!N$8)))</f>
        <v>317445</v>
      </c>
      <c r="AF250" s="4"/>
    </row>
    <row r="251" spans="1:32" x14ac:dyDescent="0.25">
      <c r="A251" s="4"/>
      <c r="B251" s="8">
        <v>248</v>
      </c>
      <c r="C251" s="18">
        <f>AVERAGE(MAX(D250*(Settings!$C$15/Settings!$C$14),Settings!$C$16),C250,C249,C248,C247,C246,C245,C244,C243,C242)</f>
        <v>0.3237357184079056</v>
      </c>
      <c r="D251" s="18">
        <f t="shared" si="6"/>
        <v>2494.4591222618037</v>
      </c>
      <c r="E251" s="18">
        <f>G251*C251</f>
        <v>115156.4208777382</v>
      </c>
      <c r="F251" s="18">
        <f t="shared" si="7"/>
        <v>117650.88</v>
      </c>
      <c r="G251" s="18">
        <f t="shared" si="7"/>
        <v>355711.2</v>
      </c>
      <c r="H251" s="20">
        <f>Settings!C$3+('10 Turn Avg Turnout'!$B251*(Settings!C$4+('10 Turn Avg Turnout'!$B251*Settings!C$5)))</f>
        <v>739.84</v>
      </c>
      <c r="I251" s="18">
        <f>Settings!C$6+('10 Turn Avg Turnout'!$B251*(Settings!C$7+('10 Turn Avg Turnout'!$B251*Settings!C$8)))</f>
        <v>50</v>
      </c>
      <c r="J251" s="18">
        <f>Settings!D$3+('10 Turn Avg Turnout'!$B251*(Settings!D$4+('10 Turn Avg Turnout'!$B251*Settings!D$5)))</f>
        <v>739.84</v>
      </c>
      <c r="K251" s="18">
        <f>Settings!D$6+('10 Turn Avg Turnout'!$B251*(Settings!D$7+('10 Turn Avg Turnout'!$B251*Settings!D$8)))</f>
        <v>689.84</v>
      </c>
      <c r="L251" s="18">
        <f>Settings!E$3+('10 Turn Avg Turnout'!$B251*(Settings!E$4+('10 Turn Avg Turnout'!$B251*Settings!E$5)))</f>
        <v>3299.2000000000003</v>
      </c>
      <c r="M251" s="18">
        <f>Settings!E$6+('10 Turn Avg Turnout'!$B251*(Settings!E$7+('10 Turn Avg Turnout'!$B251*Settings!E$8)))</f>
        <v>50</v>
      </c>
      <c r="N251" s="18">
        <f>Settings!F$3+('10 Turn Avg Turnout'!$B251*(Settings!F$4+('10 Turn Avg Turnout'!$B251*Settings!F$5)))</f>
        <v>3299.2000000000003</v>
      </c>
      <c r="O251" s="18">
        <f>Settings!F$6+('10 Turn Avg Turnout'!$B251*(Settings!F$7+('10 Turn Avg Turnout'!$B251*Settings!F$8)))</f>
        <v>689.84</v>
      </c>
      <c r="P251" s="18">
        <f>Settings!G$3+('10 Turn Avg Turnout'!$B251*(Settings!G$4+('10 Turn Avg Turnout'!$B251*Settings!G$5)))</f>
        <v>3299.2000000000003</v>
      </c>
      <c r="Q251" s="18">
        <f>Settings!G$6+('10 Turn Avg Turnout'!$B251*(Settings!G$7+('10 Turn Avg Turnout'!$B251*Settings!G$8)))</f>
        <v>1329.68</v>
      </c>
      <c r="R251" s="18">
        <f>Settings!H$3+('10 Turn Avg Turnout'!$B251*(Settings!H$4+('10 Turn Avg Turnout'!$B251*Settings!H$5)))</f>
        <v>3299.2000000000003</v>
      </c>
      <c r="S251" s="18">
        <f>Settings!H$6+('10 Turn Avg Turnout'!$B251*(Settings!H$7+('10 Turn Avg Turnout'!$B251*Settings!H$8)))</f>
        <v>3249.2000000000003</v>
      </c>
      <c r="T251" s="18">
        <f>Settings!I$3+('10 Turn Avg Turnout'!$B251*(Settings!I$4+('10 Turn Avg Turnout'!$B251*Settings!I$5)))</f>
        <v>6498.4000000000005</v>
      </c>
      <c r="U251" s="18">
        <f>Settings!I$6+('10 Turn Avg Turnout'!$B251*(Settings!I$7+('10 Turn Avg Turnout'!$B251*Settings!I$8)))</f>
        <v>689.84</v>
      </c>
      <c r="V251" s="18">
        <f>Settings!J$3+('10 Turn Avg Turnout'!$B251*(Settings!J$4+('10 Turn Avg Turnout'!$B251*Settings!J$5)))</f>
        <v>6498.4000000000005</v>
      </c>
      <c r="W251" s="18">
        <f>Settings!J$6+('10 Turn Avg Turnout'!$B251*(Settings!J$7+('10 Turn Avg Turnout'!$B251*Settings!J$8)))</f>
        <v>3249.2000000000003</v>
      </c>
      <c r="X251" s="18">
        <f>Settings!K$3+('10 Turn Avg Turnout'!$B251*(Settings!K$4+('10 Turn Avg Turnout'!$B251*Settings!K$5)))</f>
        <v>6498.4000000000005</v>
      </c>
      <c r="Y251" s="18">
        <f>Settings!K$6+('10 Turn Avg Turnout'!$B251*(Settings!K$7+('10 Turn Avg Turnout'!$B251*Settings!K$8)))</f>
        <v>6448.4000000000005</v>
      </c>
      <c r="Z251" s="18">
        <f>Settings!L$3+('10 Turn Avg Turnout'!$B251*(Settings!L$4+('10 Turn Avg Turnout'!$B251*Settings!L$5)))</f>
        <v>19295.199999999997</v>
      </c>
      <c r="AA251" s="18">
        <f>Settings!L$6+('10 Turn Avg Turnout'!$B251*(Settings!L$7+('10 Turn Avg Turnout'!$B251*Settings!L$8)))</f>
        <v>16046</v>
      </c>
      <c r="AB251" s="18">
        <f>Settings!M$3+('10 Turn Avg Turnout'!$B251*(Settings!M$4+('10 Turn Avg Turnout'!$B251*Settings!M$5)))</f>
        <v>32092</v>
      </c>
      <c r="AC251" s="18">
        <f>Settings!M$6+('10 Turn Avg Turnout'!$B251*(Settings!M$7+('10 Turn Avg Turnout'!$B251*Settings!M$8)))</f>
        <v>3249.2000000000003</v>
      </c>
      <c r="AD251" s="18">
        <f>Settings!N$3+('10 Turn Avg Turnout'!$B251*(Settings!N$4+('10 Turn Avg Turnout'!$B251*Settings!N$5)))</f>
        <v>32092</v>
      </c>
      <c r="AE251" s="18">
        <f>Settings!N$6+('10 Turn Avg Turnout'!$B251*(Settings!N$7+('10 Turn Avg Turnout'!$B251*Settings!N$8)))</f>
        <v>319970</v>
      </c>
      <c r="AF251" s="4"/>
    </row>
    <row r="252" spans="1:32" x14ac:dyDescent="0.25">
      <c r="A252" s="4"/>
      <c r="B252" s="8">
        <v>249</v>
      </c>
      <c r="C252" s="18">
        <f>AVERAGE(MAX(D251*(Settings!$C$15/Settings!$C$14),Settings!$C$16),C251,C250,C249,C248,C247,C246,C245,C244,C243)</f>
        <v>0.33883699742247708</v>
      </c>
      <c r="D252" s="18">
        <f t="shared" si="6"/>
        <v>-2907.9314427434729</v>
      </c>
      <c r="E252" s="18">
        <f>G252*C252</f>
        <v>121481.55144274347</v>
      </c>
      <c r="F252" s="18">
        <f t="shared" si="7"/>
        <v>118573.62</v>
      </c>
      <c r="G252" s="18">
        <f t="shared" si="7"/>
        <v>358525.05</v>
      </c>
      <c r="H252" s="20">
        <f>Settings!C$3+('10 Turn Avg Turnout'!$B252*(Settings!C$4+('10 Turn Avg Turnout'!$B252*Settings!C$5)))</f>
        <v>744.91000000000008</v>
      </c>
      <c r="I252" s="18">
        <f>Settings!C$6+('10 Turn Avg Turnout'!$B252*(Settings!C$7+('10 Turn Avg Turnout'!$B252*Settings!C$8)))</f>
        <v>50</v>
      </c>
      <c r="J252" s="18">
        <f>Settings!D$3+('10 Turn Avg Turnout'!$B252*(Settings!D$4+('10 Turn Avg Turnout'!$B252*Settings!D$5)))</f>
        <v>744.91000000000008</v>
      </c>
      <c r="K252" s="18">
        <f>Settings!D$6+('10 Turn Avg Turnout'!$B252*(Settings!D$7+('10 Turn Avg Turnout'!$B252*Settings!D$8)))</f>
        <v>694.91000000000008</v>
      </c>
      <c r="L252" s="18">
        <f>Settings!E$3+('10 Turn Avg Turnout'!$B252*(Settings!E$4+('10 Turn Avg Turnout'!$B252*Settings!E$5)))</f>
        <v>3324.55</v>
      </c>
      <c r="M252" s="18">
        <f>Settings!E$6+('10 Turn Avg Turnout'!$B252*(Settings!E$7+('10 Turn Avg Turnout'!$B252*Settings!E$8)))</f>
        <v>50</v>
      </c>
      <c r="N252" s="18">
        <f>Settings!F$3+('10 Turn Avg Turnout'!$B252*(Settings!F$4+('10 Turn Avg Turnout'!$B252*Settings!F$5)))</f>
        <v>3324.55</v>
      </c>
      <c r="O252" s="18">
        <f>Settings!F$6+('10 Turn Avg Turnout'!$B252*(Settings!F$7+('10 Turn Avg Turnout'!$B252*Settings!F$8)))</f>
        <v>694.91000000000008</v>
      </c>
      <c r="P252" s="18">
        <f>Settings!G$3+('10 Turn Avg Turnout'!$B252*(Settings!G$4+('10 Turn Avg Turnout'!$B252*Settings!G$5)))</f>
        <v>3324.55</v>
      </c>
      <c r="Q252" s="18">
        <f>Settings!G$6+('10 Turn Avg Turnout'!$B252*(Settings!G$7+('10 Turn Avg Turnout'!$B252*Settings!G$8)))</f>
        <v>1339.8200000000002</v>
      </c>
      <c r="R252" s="18">
        <f>Settings!H$3+('10 Turn Avg Turnout'!$B252*(Settings!H$4+('10 Turn Avg Turnout'!$B252*Settings!H$5)))</f>
        <v>3324.55</v>
      </c>
      <c r="S252" s="18">
        <f>Settings!H$6+('10 Turn Avg Turnout'!$B252*(Settings!H$7+('10 Turn Avg Turnout'!$B252*Settings!H$8)))</f>
        <v>3274.55</v>
      </c>
      <c r="T252" s="18">
        <f>Settings!I$3+('10 Turn Avg Turnout'!$B252*(Settings!I$4+('10 Turn Avg Turnout'!$B252*Settings!I$5)))</f>
        <v>6549.1</v>
      </c>
      <c r="U252" s="18">
        <f>Settings!I$6+('10 Turn Avg Turnout'!$B252*(Settings!I$7+('10 Turn Avg Turnout'!$B252*Settings!I$8)))</f>
        <v>694.91000000000008</v>
      </c>
      <c r="V252" s="18">
        <f>Settings!J$3+('10 Turn Avg Turnout'!$B252*(Settings!J$4+('10 Turn Avg Turnout'!$B252*Settings!J$5)))</f>
        <v>6549.1</v>
      </c>
      <c r="W252" s="18">
        <f>Settings!J$6+('10 Turn Avg Turnout'!$B252*(Settings!J$7+('10 Turn Avg Turnout'!$B252*Settings!J$8)))</f>
        <v>3274.55</v>
      </c>
      <c r="X252" s="18">
        <f>Settings!K$3+('10 Turn Avg Turnout'!$B252*(Settings!K$4+('10 Turn Avg Turnout'!$B252*Settings!K$5)))</f>
        <v>6549.1</v>
      </c>
      <c r="Y252" s="18">
        <f>Settings!K$6+('10 Turn Avg Turnout'!$B252*(Settings!K$7+('10 Turn Avg Turnout'!$B252*Settings!K$8)))</f>
        <v>6499.1</v>
      </c>
      <c r="Z252" s="18">
        <f>Settings!L$3+('10 Turn Avg Turnout'!$B252*(Settings!L$4+('10 Turn Avg Turnout'!$B252*Settings!L$5)))</f>
        <v>19447.3</v>
      </c>
      <c r="AA252" s="18">
        <f>Settings!L$6+('10 Turn Avg Turnout'!$B252*(Settings!L$7+('10 Turn Avg Turnout'!$B252*Settings!L$8)))</f>
        <v>16172.75</v>
      </c>
      <c r="AB252" s="18">
        <f>Settings!M$3+('10 Turn Avg Turnout'!$B252*(Settings!M$4+('10 Turn Avg Turnout'!$B252*Settings!M$5)))</f>
        <v>32345.5</v>
      </c>
      <c r="AC252" s="18">
        <f>Settings!M$6+('10 Turn Avg Turnout'!$B252*(Settings!M$7+('10 Turn Avg Turnout'!$B252*Settings!M$8)))</f>
        <v>3274.55</v>
      </c>
      <c r="AD252" s="18">
        <f>Settings!N$3+('10 Turn Avg Turnout'!$B252*(Settings!N$4+('10 Turn Avg Turnout'!$B252*Settings!N$5)))</f>
        <v>32345.5</v>
      </c>
      <c r="AE252" s="18">
        <f>Settings!N$6+('10 Turn Avg Turnout'!$B252*(Settings!N$7+('10 Turn Avg Turnout'!$B252*Settings!N$8)))</f>
        <v>322505</v>
      </c>
      <c r="AF252" s="4"/>
    </row>
    <row r="253" spans="1:32" x14ac:dyDescent="0.25">
      <c r="A253" s="4"/>
      <c r="B253" s="8">
        <v>250</v>
      </c>
      <c r="C253" s="18">
        <f>AVERAGE(MAX(D252*(Settings!$C$15/Settings!$C$14),Settings!$C$16),C252,C251,C250,C249,C248,C247,C246,C245,C244)</f>
        <v>0.32380013205018549</v>
      </c>
      <c r="D253" s="18">
        <f t="shared" si="6"/>
        <v>2494.822283665475</v>
      </c>
      <c r="E253" s="18">
        <f>G253*C253</f>
        <v>117005.17771633453</v>
      </c>
      <c r="F253" s="18">
        <f t="shared" si="7"/>
        <v>119500</v>
      </c>
      <c r="G253" s="18">
        <f t="shared" si="7"/>
        <v>361350</v>
      </c>
      <c r="H253" s="20">
        <f>Settings!C$3+('10 Turn Avg Turnout'!$B253*(Settings!C$4+('10 Turn Avg Turnout'!$B253*Settings!C$5)))</f>
        <v>750</v>
      </c>
      <c r="I253" s="18">
        <f>Settings!C$6+('10 Turn Avg Turnout'!$B253*(Settings!C$7+('10 Turn Avg Turnout'!$B253*Settings!C$8)))</f>
        <v>50</v>
      </c>
      <c r="J253" s="18">
        <f>Settings!D$3+('10 Turn Avg Turnout'!$B253*(Settings!D$4+('10 Turn Avg Turnout'!$B253*Settings!D$5)))</f>
        <v>750</v>
      </c>
      <c r="K253" s="18">
        <f>Settings!D$6+('10 Turn Avg Turnout'!$B253*(Settings!D$7+('10 Turn Avg Turnout'!$B253*Settings!D$8)))</f>
        <v>700</v>
      </c>
      <c r="L253" s="18">
        <f>Settings!E$3+('10 Turn Avg Turnout'!$B253*(Settings!E$4+('10 Turn Avg Turnout'!$B253*Settings!E$5)))</f>
        <v>3350</v>
      </c>
      <c r="M253" s="18">
        <f>Settings!E$6+('10 Turn Avg Turnout'!$B253*(Settings!E$7+('10 Turn Avg Turnout'!$B253*Settings!E$8)))</f>
        <v>50</v>
      </c>
      <c r="N253" s="18">
        <f>Settings!F$3+('10 Turn Avg Turnout'!$B253*(Settings!F$4+('10 Turn Avg Turnout'!$B253*Settings!F$5)))</f>
        <v>3350</v>
      </c>
      <c r="O253" s="18">
        <f>Settings!F$6+('10 Turn Avg Turnout'!$B253*(Settings!F$7+('10 Turn Avg Turnout'!$B253*Settings!F$8)))</f>
        <v>700</v>
      </c>
      <c r="P253" s="18">
        <f>Settings!G$3+('10 Turn Avg Turnout'!$B253*(Settings!G$4+('10 Turn Avg Turnout'!$B253*Settings!G$5)))</f>
        <v>3350</v>
      </c>
      <c r="Q253" s="18">
        <f>Settings!G$6+('10 Turn Avg Turnout'!$B253*(Settings!G$7+('10 Turn Avg Turnout'!$B253*Settings!G$8)))</f>
        <v>1350</v>
      </c>
      <c r="R253" s="18">
        <f>Settings!H$3+('10 Turn Avg Turnout'!$B253*(Settings!H$4+('10 Turn Avg Turnout'!$B253*Settings!H$5)))</f>
        <v>3350</v>
      </c>
      <c r="S253" s="18">
        <f>Settings!H$6+('10 Turn Avg Turnout'!$B253*(Settings!H$7+('10 Turn Avg Turnout'!$B253*Settings!H$8)))</f>
        <v>3300</v>
      </c>
      <c r="T253" s="18">
        <f>Settings!I$3+('10 Turn Avg Turnout'!$B253*(Settings!I$4+('10 Turn Avg Turnout'!$B253*Settings!I$5)))</f>
        <v>6600</v>
      </c>
      <c r="U253" s="18">
        <f>Settings!I$6+('10 Turn Avg Turnout'!$B253*(Settings!I$7+('10 Turn Avg Turnout'!$B253*Settings!I$8)))</f>
        <v>700</v>
      </c>
      <c r="V253" s="18">
        <f>Settings!J$3+('10 Turn Avg Turnout'!$B253*(Settings!J$4+('10 Turn Avg Turnout'!$B253*Settings!J$5)))</f>
        <v>6600</v>
      </c>
      <c r="W253" s="18">
        <f>Settings!J$6+('10 Turn Avg Turnout'!$B253*(Settings!J$7+('10 Turn Avg Turnout'!$B253*Settings!J$8)))</f>
        <v>3300</v>
      </c>
      <c r="X253" s="18">
        <f>Settings!K$3+('10 Turn Avg Turnout'!$B253*(Settings!K$4+('10 Turn Avg Turnout'!$B253*Settings!K$5)))</f>
        <v>6600</v>
      </c>
      <c r="Y253" s="18">
        <f>Settings!K$6+('10 Turn Avg Turnout'!$B253*(Settings!K$7+('10 Turn Avg Turnout'!$B253*Settings!K$8)))</f>
        <v>6550</v>
      </c>
      <c r="Z253" s="18">
        <f>Settings!L$3+('10 Turn Avg Turnout'!$B253*(Settings!L$4+('10 Turn Avg Turnout'!$B253*Settings!L$5)))</f>
        <v>19600</v>
      </c>
      <c r="AA253" s="18">
        <f>Settings!L$6+('10 Turn Avg Turnout'!$B253*(Settings!L$7+('10 Turn Avg Turnout'!$B253*Settings!L$8)))</f>
        <v>16300</v>
      </c>
      <c r="AB253" s="18">
        <f>Settings!M$3+('10 Turn Avg Turnout'!$B253*(Settings!M$4+('10 Turn Avg Turnout'!$B253*Settings!M$5)))</f>
        <v>32600</v>
      </c>
      <c r="AC253" s="18">
        <f>Settings!M$6+('10 Turn Avg Turnout'!$B253*(Settings!M$7+('10 Turn Avg Turnout'!$B253*Settings!M$8)))</f>
        <v>3300</v>
      </c>
      <c r="AD253" s="18">
        <f>Settings!N$3+('10 Turn Avg Turnout'!$B253*(Settings!N$4+('10 Turn Avg Turnout'!$B253*Settings!N$5)))</f>
        <v>32600</v>
      </c>
      <c r="AE253" s="18">
        <f>Settings!N$6+('10 Turn Avg Turnout'!$B253*(Settings!N$7+('10 Turn Avg Turnout'!$B253*Settings!N$8)))</f>
        <v>325050</v>
      </c>
      <c r="AF253" s="4"/>
    </row>
    <row r="254" spans="1:32" x14ac:dyDescent="0.25">
      <c r="A254" s="4"/>
      <c r="B254" s="8">
        <v>251</v>
      </c>
      <c r="C254" s="18">
        <f>AVERAGE(MAX(D253*(Settings!$C$15/Settings!$C$14),Settings!$C$16),C253,C252,C251,C250,C249,C248,C247,C246,C245)</f>
        <v>0.33890614685181292</v>
      </c>
      <c r="D254" s="18">
        <f t="shared" si="6"/>
        <v>-2994.8709426816931</v>
      </c>
      <c r="E254" s="18">
        <f>G254*C254</f>
        <v>123424.89094268168</v>
      </c>
      <c r="F254" s="18">
        <f t="shared" si="7"/>
        <v>120430.01999999999</v>
      </c>
      <c r="G254" s="18">
        <f t="shared" si="7"/>
        <v>364186.05</v>
      </c>
      <c r="H254" s="20">
        <f>Settings!C$3+('10 Turn Avg Turnout'!$B254*(Settings!C$4+('10 Turn Avg Turnout'!$B254*Settings!C$5)))</f>
        <v>755.11000000000013</v>
      </c>
      <c r="I254" s="18">
        <f>Settings!C$6+('10 Turn Avg Turnout'!$B254*(Settings!C$7+('10 Turn Avg Turnout'!$B254*Settings!C$8)))</f>
        <v>50</v>
      </c>
      <c r="J254" s="18">
        <f>Settings!D$3+('10 Turn Avg Turnout'!$B254*(Settings!D$4+('10 Turn Avg Turnout'!$B254*Settings!D$5)))</f>
        <v>755.11000000000013</v>
      </c>
      <c r="K254" s="18">
        <f>Settings!D$6+('10 Turn Avg Turnout'!$B254*(Settings!D$7+('10 Turn Avg Turnout'!$B254*Settings!D$8)))</f>
        <v>705.11000000000013</v>
      </c>
      <c r="L254" s="18">
        <f>Settings!E$3+('10 Turn Avg Turnout'!$B254*(Settings!E$4+('10 Turn Avg Turnout'!$B254*Settings!E$5)))</f>
        <v>3375.55</v>
      </c>
      <c r="M254" s="18">
        <f>Settings!E$6+('10 Turn Avg Turnout'!$B254*(Settings!E$7+('10 Turn Avg Turnout'!$B254*Settings!E$8)))</f>
        <v>50</v>
      </c>
      <c r="N254" s="18">
        <f>Settings!F$3+('10 Turn Avg Turnout'!$B254*(Settings!F$4+('10 Turn Avg Turnout'!$B254*Settings!F$5)))</f>
        <v>3375.55</v>
      </c>
      <c r="O254" s="18">
        <f>Settings!F$6+('10 Turn Avg Turnout'!$B254*(Settings!F$7+('10 Turn Avg Turnout'!$B254*Settings!F$8)))</f>
        <v>705.11000000000013</v>
      </c>
      <c r="P254" s="18">
        <f>Settings!G$3+('10 Turn Avg Turnout'!$B254*(Settings!G$4+('10 Turn Avg Turnout'!$B254*Settings!G$5)))</f>
        <v>3375.55</v>
      </c>
      <c r="Q254" s="18">
        <f>Settings!G$6+('10 Turn Avg Turnout'!$B254*(Settings!G$7+('10 Turn Avg Turnout'!$B254*Settings!G$8)))</f>
        <v>1360.2200000000003</v>
      </c>
      <c r="R254" s="18">
        <f>Settings!H$3+('10 Turn Avg Turnout'!$B254*(Settings!H$4+('10 Turn Avg Turnout'!$B254*Settings!H$5)))</f>
        <v>3375.55</v>
      </c>
      <c r="S254" s="18">
        <f>Settings!H$6+('10 Turn Avg Turnout'!$B254*(Settings!H$7+('10 Turn Avg Turnout'!$B254*Settings!H$8)))</f>
        <v>3325.55</v>
      </c>
      <c r="T254" s="18">
        <f>Settings!I$3+('10 Turn Avg Turnout'!$B254*(Settings!I$4+('10 Turn Avg Turnout'!$B254*Settings!I$5)))</f>
        <v>6651.1</v>
      </c>
      <c r="U254" s="18">
        <f>Settings!I$6+('10 Turn Avg Turnout'!$B254*(Settings!I$7+('10 Turn Avg Turnout'!$B254*Settings!I$8)))</f>
        <v>705.11000000000013</v>
      </c>
      <c r="V254" s="18">
        <f>Settings!J$3+('10 Turn Avg Turnout'!$B254*(Settings!J$4+('10 Turn Avg Turnout'!$B254*Settings!J$5)))</f>
        <v>6651.1</v>
      </c>
      <c r="W254" s="18">
        <f>Settings!J$6+('10 Turn Avg Turnout'!$B254*(Settings!J$7+('10 Turn Avg Turnout'!$B254*Settings!J$8)))</f>
        <v>3325.55</v>
      </c>
      <c r="X254" s="18">
        <f>Settings!K$3+('10 Turn Avg Turnout'!$B254*(Settings!K$4+('10 Turn Avg Turnout'!$B254*Settings!K$5)))</f>
        <v>6651.1</v>
      </c>
      <c r="Y254" s="18">
        <f>Settings!K$6+('10 Turn Avg Turnout'!$B254*(Settings!K$7+('10 Turn Avg Turnout'!$B254*Settings!K$8)))</f>
        <v>6601.1</v>
      </c>
      <c r="Z254" s="18">
        <f>Settings!L$3+('10 Turn Avg Turnout'!$B254*(Settings!L$4+('10 Turn Avg Turnout'!$B254*Settings!L$5)))</f>
        <v>19753.3</v>
      </c>
      <c r="AA254" s="18">
        <f>Settings!L$6+('10 Turn Avg Turnout'!$B254*(Settings!L$7+('10 Turn Avg Turnout'!$B254*Settings!L$8)))</f>
        <v>16427.75</v>
      </c>
      <c r="AB254" s="18">
        <f>Settings!M$3+('10 Turn Avg Turnout'!$B254*(Settings!M$4+('10 Turn Avg Turnout'!$B254*Settings!M$5)))</f>
        <v>32855.5</v>
      </c>
      <c r="AC254" s="18">
        <f>Settings!M$6+('10 Turn Avg Turnout'!$B254*(Settings!M$7+('10 Turn Avg Turnout'!$B254*Settings!M$8)))</f>
        <v>3325.55</v>
      </c>
      <c r="AD254" s="18">
        <f>Settings!N$3+('10 Turn Avg Turnout'!$B254*(Settings!N$4+('10 Turn Avg Turnout'!$B254*Settings!N$5)))</f>
        <v>32855.5</v>
      </c>
      <c r="AE254" s="18">
        <f>Settings!N$6+('10 Turn Avg Turnout'!$B254*(Settings!N$7+('10 Turn Avg Turnout'!$B254*Settings!N$8)))</f>
        <v>327605</v>
      </c>
      <c r="AF254" s="4"/>
    </row>
    <row r="255" spans="1:32" x14ac:dyDescent="0.25">
      <c r="A255" s="4"/>
      <c r="B255" s="8">
        <v>252</v>
      </c>
      <c r="C255" s="18">
        <f>AVERAGE(MAX(D254*(Settings!$C$15/Settings!$C$14),Settings!$C$16),C254,C253,C252,C251,C250,C249,C248,C247,C246)</f>
        <v>0.32386306772085044</v>
      </c>
      <c r="D255" s="18">
        <f t="shared" si="6"/>
        <v>2495.1818925995467</v>
      </c>
      <c r="E255" s="18">
        <f>G255*C255</f>
        <v>118868.49810740045</v>
      </c>
      <c r="F255" s="18">
        <f t="shared" si="7"/>
        <v>121363.68</v>
      </c>
      <c r="G255" s="18">
        <f t="shared" si="7"/>
        <v>367033.2</v>
      </c>
      <c r="H255" s="20">
        <f>Settings!C$3+('10 Turn Avg Turnout'!$B255*(Settings!C$4+('10 Turn Avg Turnout'!$B255*Settings!C$5)))</f>
        <v>760.24</v>
      </c>
      <c r="I255" s="18">
        <f>Settings!C$6+('10 Turn Avg Turnout'!$B255*(Settings!C$7+('10 Turn Avg Turnout'!$B255*Settings!C$8)))</f>
        <v>50</v>
      </c>
      <c r="J255" s="18">
        <f>Settings!D$3+('10 Turn Avg Turnout'!$B255*(Settings!D$4+('10 Turn Avg Turnout'!$B255*Settings!D$5)))</f>
        <v>760.24</v>
      </c>
      <c r="K255" s="18">
        <f>Settings!D$6+('10 Turn Avg Turnout'!$B255*(Settings!D$7+('10 Turn Avg Turnout'!$B255*Settings!D$8)))</f>
        <v>710.24</v>
      </c>
      <c r="L255" s="18">
        <f>Settings!E$3+('10 Turn Avg Turnout'!$B255*(Settings!E$4+('10 Turn Avg Turnout'!$B255*Settings!E$5)))</f>
        <v>3401.2000000000003</v>
      </c>
      <c r="M255" s="18">
        <f>Settings!E$6+('10 Turn Avg Turnout'!$B255*(Settings!E$7+('10 Turn Avg Turnout'!$B255*Settings!E$8)))</f>
        <v>50</v>
      </c>
      <c r="N255" s="18">
        <f>Settings!F$3+('10 Turn Avg Turnout'!$B255*(Settings!F$4+('10 Turn Avg Turnout'!$B255*Settings!F$5)))</f>
        <v>3401.2000000000003</v>
      </c>
      <c r="O255" s="18">
        <f>Settings!F$6+('10 Turn Avg Turnout'!$B255*(Settings!F$7+('10 Turn Avg Turnout'!$B255*Settings!F$8)))</f>
        <v>710.24</v>
      </c>
      <c r="P255" s="18">
        <f>Settings!G$3+('10 Turn Avg Turnout'!$B255*(Settings!G$4+('10 Turn Avg Turnout'!$B255*Settings!G$5)))</f>
        <v>3401.2000000000003</v>
      </c>
      <c r="Q255" s="18">
        <f>Settings!G$6+('10 Turn Avg Turnout'!$B255*(Settings!G$7+('10 Turn Avg Turnout'!$B255*Settings!G$8)))</f>
        <v>1370.48</v>
      </c>
      <c r="R255" s="18">
        <f>Settings!H$3+('10 Turn Avg Turnout'!$B255*(Settings!H$4+('10 Turn Avg Turnout'!$B255*Settings!H$5)))</f>
        <v>3401.2000000000003</v>
      </c>
      <c r="S255" s="18">
        <f>Settings!H$6+('10 Turn Avg Turnout'!$B255*(Settings!H$7+('10 Turn Avg Turnout'!$B255*Settings!H$8)))</f>
        <v>3351.2000000000003</v>
      </c>
      <c r="T255" s="18">
        <f>Settings!I$3+('10 Turn Avg Turnout'!$B255*(Settings!I$4+('10 Turn Avg Turnout'!$B255*Settings!I$5)))</f>
        <v>6702.4000000000005</v>
      </c>
      <c r="U255" s="18">
        <f>Settings!I$6+('10 Turn Avg Turnout'!$B255*(Settings!I$7+('10 Turn Avg Turnout'!$B255*Settings!I$8)))</f>
        <v>710.24</v>
      </c>
      <c r="V255" s="18">
        <f>Settings!J$3+('10 Turn Avg Turnout'!$B255*(Settings!J$4+('10 Turn Avg Turnout'!$B255*Settings!J$5)))</f>
        <v>6702.4000000000005</v>
      </c>
      <c r="W255" s="18">
        <f>Settings!J$6+('10 Turn Avg Turnout'!$B255*(Settings!J$7+('10 Turn Avg Turnout'!$B255*Settings!J$8)))</f>
        <v>3351.2000000000003</v>
      </c>
      <c r="X255" s="18">
        <f>Settings!K$3+('10 Turn Avg Turnout'!$B255*(Settings!K$4+('10 Turn Avg Turnout'!$B255*Settings!K$5)))</f>
        <v>6702.4000000000005</v>
      </c>
      <c r="Y255" s="18">
        <f>Settings!K$6+('10 Turn Avg Turnout'!$B255*(Settings!K$7+('10 Turn Avg Turnout'!$B255*Settings!K$8)))</f>
        <v>6652.4000000000005</v>
      </c>
      <c r="Z255" s="18">
        <f>Settings!L$3+('10 Turn Avg Turnout'!$B255*(Settings!L$4+('10 Turn Avg Turnout'!$B255*Settings!L$5)))</f>
        <v>19907.199999999997</v>
      </c>
      <c r="AA255" s="18">
        <f>Settings!L$6+('10 Turn Avg Turnout'!$B255*(Settings!L$7+('10 Turn Avg Turnout'!$B255*Settings!L$8)))</f>
        <v>16556</v>
      </c>
      <c r="AB255" s="18">
        <f>Settings!M$3+('10 Turn Avg Turnout'!$B255*(Settings!M$4+('10 Turn Avg Turnout'!$B255*Settings!M$5)))</f>
        <v>33112</v>
      </c>
      <c r="AC255" s="18">
        <f>Settings!M$6+('10 Turn Avg Turnout'!$B255*(Settings!M$7+('10 Turn Avg Turnout'!$B255*Settings!M$8)))</f>
        <v>3351.2000000000003</v>
      </c>
      <c r="AD255" s="18">
        <f>Settings!N$3+('10 Turn Avg Turnout'!$B255*(Settings!N$4+('10 Turn Avg Turnout'!$B255*Settings!N$5)))</f>
        <v>33112</v>
      </c>
      <c r="AE255" s="18">
        <f>Settings!N$6+('10 Turn Avg Turnout'!$B255*(Settings!N$7+('10 Turn Avg Turnout'!$B255*Settings!N$8)))</f>
        <v>330170</v>
      </c>
      <c r="AF255" s="4"/>
    </row>
    <row r="256" spans="1:32" x14ac:dyDescent="0.25">
      <c r="A256" s="4"/>
      <c r="B256" s="8">
        <v>253</v>
      </c>
      <c r="C256" s="18">
        <f>AVERAGE(MAX(D255*(Settings!$C$15/Settings!$C$14),Settings!$C$16),C255,C254,C253,C252,C251,C250,C249,C248,C247)</f>
        <v>0.33897378117800142</v>
      </c>
      <c r="D256" s="18">
        <f t="shared" si="6"/>
        <v>-3082.5234319136507</v>
      </c>
      <c r="E256" s="18">
        <f>G256*C256</f>
        <v>125383.50343191366</v>
      </c>
      <c r="F256" s="18">
        <f t="shared" si="7"/>
        <v>122300.98000000001</v>
      </c>
      <c r="G256" s="18">
        <f t="shared" si="7"/>
        <v>369891.45</v>
      </c>
      <c r="H256" s="20">
        <f>Settings!C$3+('10 Turn Avg Turnout'!$B256*(Settings!C$4+('10 Turn Avg Turnout'!$B256*Settings!C$5)))</f>
        <v>765.3900000000001</v>
      </c>
      <c r="I256" s="18">
        <f>Settings!C$6+('10 Turn Avg Turnout'!$B256*(Settings!C$7+('10 Turn Avg Turnout'!$B256*Settings!C$8)))</f>
        <v>50</v>
      </c>
      <c r="J256" s="18">
        <f>Settings!D$3+('10 Turn Avg Turnout'!$B256*(Settings!D$4+('10 Turn Avg Turnout'!$B256*Settings!D$5)))</f>
        <v>765.3900000000001</v>
      </c>
      <c r="K256" s="18">
        <f>Settings!D$6+('10 Turn Avg Turnout'!$B256*(Settings!D$7+('10 Turn Avg Turnout'!$B256*Settings!D$8)))</f>
        <v>715.3900000000001</v>
      </c>
      <c r="L256" s="18">
        <f>Settings!E$3+('10 Turn Avg Turnout'!$B256*(Settings!E$4+('10 Turn Avg Turnout'!$B256*Settings!E$5)))</f>
        <v>3426.9500000000003</v>
      </c>
      <c r="M256" s="18">
        <f>Settings!E$6+('10 Turn Avg Turnout'!$B256*(Settings!E$7+('10 Turn Avg Turnout'!$B256*Settings!E$8)))</f>
        <v>50</v>
      </c>
      <c r="N256" s="18">
        <f>Settings!F$3+('10 Turn Avg Turnout'!$B256*(Settings!F$4+('10 Turn Avg Turnout'!$B256*Settings!F$5)))</f>
        <v>3426.9500000000003</v>
      </c>
      <c r="O256" s="18">
        <f>Settings!F$6+('10 Turn Avg Turnout'!$B256*(Settings!F$7+('10 Turn Avg Turnout'!$B256*Settings!F$8)))</f>
        <v>715.3900000000001</v>
      </c>
      <c r="P256" s="18">
        <f>Settings!G$3+('10 Turn Avg Turnout'!$B256*(Settings!G$4+('10 Turn Avg Turnout'!$B256*Settings!G$5)))</f>
        <v>3426.9500000000003</v>
      </c>
      <c r="Q256" s="18">
        <f>Settings!G$6+('10 Turn Avg Turnout'!$B256*(Settings!G$7+('10 Turn Avg Turnout'!$B256*Settings!G$8)))</f>
        <v>1380.7800000000002</v>
      </c>
      <c r="R256" s="18">
        <f>Settings!H$3+('10 Turn Avg Turnout'!$B256*(Settings!H$4+('10 Turn Avg Turnout'!$B256*Settings!H$5)))</f>
        <v>3426.9500000000003</v>
      </c>
      <c r="S256" s="18">
        <f>Settings!H$6+('10 Turn Avg Turnout'!$B256*(Settings!H$7+('10 Turn Avg Turnout'!$B256*Settings!H$8)))</f>
        <v>3376.9500000000003</v>
      </c>
      <c r="T256" s="18">
        <f>Settings!I$3+('10 Turn Avg Turnout'!$B256*(Settings!I$4+('10 Turn Avg Turnout'!$B256*Settings!I$5)))</f>
        <v>6753.9000000000005</v>
      </c>
      <c r="U256" s="18">
        <f>Settings!I$6+('10 Turn Avg Turnout'!$B256*(Settings!I$7+('10 Turn Avg Turnout'!$B256*Settings!I$8)))</f>
        <v>715.3900000000001</v>
      </c>
      <c r="V256" s="18">
        <f>Settings!J$3+('10 Turn Avg Turnout'!$B256*(Settings!J$4+('10 Turn Avg Turnout'!$B256*Settings!J$5)))</f>
        <v>6753.9000000000005</v>
      </c>
      <c r="W256" s="18">
        <f>Settings!J$6+('10 Turn Avg Turnout'!$B256*(Settings!J$7+('10 Turn Avg Turnout'!$B256*Settings!J$8)))</f>
        <v>3376.9500000000003</v>
      </c>
      <c r="X256" s="18">
        <f>Settings!K$3+('10 Turn Avg Turnout'!$B256*(Settings!K$4+('10 Turn Avg Turnout'!$B256*Settings!K$5)))</f>
        <v>6753.9000000000005</v>
      </c>
      <c r="Y256" s="18">
        <f>Settings!K$6+('10 Turn Avg Turnout'!$B256*(Settings!K$7+('10 Turn Avg Turnout'!$B256*Settings!K$8)))</f>
        <v>6703.9000000000005</v>
      </c>
      <c r="Z256" s="18">
        <f>Settings!L$3+('10 Turn Avg Turnout'!$B256*(Settings!L$4+('10 Turn Avg Turnout'!$B256*Settings!L$5)))</f>
        <v>20061.699999999997</v>
      </c>
      <c r="AA256" s="18">
        <f>Settings!L$6+('10 Turn Avg Turnout'!$B256*(Settings!L$7+('10 Turn Avg Turnout'!$B256*Settings!L$8)))</f>
        <v>16684.75</v>
      </c>
      <c r="AB256" s="18">
        <f>Settings!M$3+('10 Turn Avg Turnout'!$B256*(Settings!M$4+('10 Turn Avg Turnout'!$B256*Settings!M$5)))</f>
        <v>33369.5</v>
      </c>
      <c r="AC256" s="18">
        <f>Settings!M$6+('10 Turn Avg Turnout'!$B256*(Settings!M$7+('10 Turn Avg Turnout'!$B256*Settings!M$8)))</f>
        <v>3376.9500000000003</v>
      </c>
      <c r="AD256" s="18">
        <f>Settings!N$3+('10 Turn Avg Turnout'!$B256*(Settings!N$4+('10 Turn Avg Turnout'!$B256*Settings!N$5)))</f>
        <v>33369.5</v>
      </c>
      <c r="AE256" s="18">
        <f>Settings!N$6+('10 Turn Avg Turnout'!$B256*(Settings!N$7+('10 Turn Avg Turnout'!$B256*Settings!N$8)))</f>
        <v>332745</v>
      </c>
      <c r="AF256" s="4"/>
    </row>
    <row r="257" spans="1:32" x14ac:dyDescent="0.25">
      <c r="A257" s="4"/>
      <c r="B257" s="8">
        <v>254</v>
      </c>
      <c r="C257" s="18">
        <f>AVERAGE(MAX(D256*(Settings!$C$15/Settings!$C$14),Settings!$C$16),C256,C255,C254,C253,C252,C251,C250,C249,C248)</f>
        <v>0.32392456331252861</v>
      </c>
      <c r="D257" s="18">
        <f t="shared" si="6"/>
        <v>2495.5406399711792</v>
      </c>
      <c r="E257" s="18">
        <f>G257*C257</f>
        <v>120746.37936002882</v>
      </c>
      <c r="F257" s="18">
        <f t="shared" si="7"/>
        <v>123241.92</v>
      </c>
      <c r="G257" s="18">
        <f t="shared" si="7"/>
        <v>372760.8</v>
      </c>
      <c r="H257" s="20">
        <f>Settings!C$3+('10 Turn Avg Turnout'!$B257*(Settings!C$4+('10 Turn Avg Turnout'!$B257*Settings!C$5)))</f>
        <v>770.56000000000006</v>
      </c>
      <c r="I257" s="18">
        <f>Settings!C$6+('10 Turn Avg Turnout'!$B257*(Settings!C$7+('10 Turn Avg Turnout'!$B257*Settings!C$8)))</f>
        <v>50</v>
      </c>
      <c r="J257" s="18">
        <f>Settings!D$3+('10 Turn Avg Turnout'!$B257*(Settings!D$4+('10 Turn Avg Turnout'!$B257*Settings!D$5)))</f>
        <v>770.56000000000006</v>
      </c>
      <c r="K257" s="18">
        <f>Settings!D$6+('10 Turn Avg Turnout'!$B257*(Settings!D$7+('10 Turn Avg Turnout'!$B257*Settings!D$8)))</f>
        <v>720.56000000000006</v>
      </c>
      <c r="L257" s="18">
        <f>Settings!E$3+('10 Turn Avg Turnout'!$B257*(Settings!E$4+('10 Turn Avg Turnout'!$B257*Settings!E$5)))</f>
        <v>3452.8</v>
      </c>
      <c r="M257" s="18">
        <f>Settings!E$6+('10 Turn Avg Turnout'!$B257*(Settings!E$7+('10 Turn Avg Turnout'!$B257*Settings!E$8)))</f>
        <v>50</v>
      </c>
      <c r="N257" s="18">
        <f>Settings!F$3+('10 Turn Avg Turnout'!$B257*(Settings!F$4+('10 Turn Avg Turnout'!$B257*Settings!F$5)))</f>
        <v>3452.8</v>
      </c>
      <c r="O257" s="18">
        <f>Settings!F$6+('10 Turn Avg Turnout'!$B257*(Settings!F$7+('10 Turn Avg Turnout'!$B257*Settings!F$8)))</f>
        <v>720.56000000000006</v>
      </c>
      <c r="P257" s="18">
        <f>Settings!G$3+('10 Turn Avg Turnout'!$B257*(Settings!G$4+('10 Turn Avg Turnout'!$B257*Settings!G$5)))</f>
        <v>3452.8</v>
      </c>
      <c r="Q257" s="18">
        <f>Settings!G$6+('10 Turn Avg Turnout'!$B257*(Settings!G$7+('10 Turn Avg Turnout'!$B257*Settings!G$8)))</f>
        <v>1391.1200000000001</v>
      </c>
      <c r="R257" s="18">
        <f>Settings!H$3+('10 Turn Avg Turnout'!$B257*(Settings!H$4+('10 Turn Avg Turnout'!$B257*Settings!H$5)))</f>
        <v>3452.8</v>
      </c>
      <c r="S257" s="18">
        <f>Settings!H$6+('10 Turn Avg Turnout'!$B257*(Settings!H$7+('10 Turn Avg Turnout'!$B257*Settings!H$8)))</f>
        <v>3402.8</v>
      </c>
      <c r="T257" s="18">
        <f>Settings!I$3+('10 Turn Avg Turnout'!$B257*(Settings!I$4+('10 Turn Avg Turnout'!$B257*Settings!I$5)))</f>
        <v>6805.6</v>
      </c>
      <c r="U257" s="18">
        <f>Settings!I$6+('10 Turn Avg Turnout'!$B257*(Settings!I$7+('10 Turn Avg Turnout'!$B257*Settings!I$8)))</f>
        <v>720.56000000000006</v>
      </c>
      <c r="V257" s="18">
        <f>Settings!J$3+('10 Turn Avg Turnout'!$B257*(Settings!J$4+('10 Turn Avg Turnout'!$B257*Settings!J$5)))</f>
        <v>6805.6</v>
      </c>
      <c r="W257" s="18">
        <f>Settings!J$6+('10 Turn Avg Turnout'!$B257*(Settings!J$7+('10 Turn Avg Turnout'!$B257*Settings!J$8)))</f>
        <v>3402.8</v>
      </c>
      <c r="X257" s="18">
        <f>Settings!K$3+('10 Turn Avg Turnout'!$B257*(Settings!K$4+('10 Turn Avg Turnout'!$B257*Settings!K$5)))</f>
        <v>6805.6</v>
      </c>
      <c r="Y257" s="18">
        <f>Settings!K$6+('10 Turn Avg Turnout'!$B257*(Settings!K$7+('10 Turn Avg Turnout'!$B257*Settings!K$8)))</f>
        <v>6755.6</v>
      </c>
      <c r="Z257" s="18">
        <f>Settings!L$3+('10 Turn Avg Turnout'!$B257*(Settings!L$4+('10 Turn Avg Turnout'!$B257*Settings!L$5)))</f>
        <v>20216.8</v>
      </c>
      <c r="AA257" s="18">
        <f>Settings!L$6+('10 Turn Avg Turnout'!$B257*(Settings!L$7+('10 Turn Avg Turnout'!$B257*Settings!L$8)))</f>
        <v>16814</v>
      </c>
      <c r="AB257" s="18">
        <f>Settings!M$3+('10 Turn Avg Turnout'!$B257*(Settings!M$4+('10 Turn Avg Turnout'!$B257*Settings!M$5)))</f>
        <v>33628</v>
      </c>
      <c r="AC257" s="18">
        <f>Settings!M$6+('10 Turn Avg Turnout'!$B257*(Settings!M$7+('10 Turn Avg Turnout'!$B257*Settings!M$8)))</f>
        <v>3402.8</v>
      </c>
      <c r="AD257" s="18">
        <f>Settings!N$3+('10 Turn Avg Turnout'!$B257*(Settings!N$4+('10 Turn Avg Turnout'!$B257*Settings!N$5)))</f>
        <v>33628</v>
      </c>
      <c r="AE257" s="18">
        <f>Settings!N$6+('10 Turn Avg Turnout'!$B257*(Settings!N$7+('10 Turn Avg Turnout'!$B257*Settings!N$8)))</f>
        <v>335330</v>
      </c>
      <c r="AF257" s="4"/>
    </row>
    <row r="258" spans="1:32" x14ac:dyDescent="0.25">
      <c r="A258" s="4"/>
      <c r="B258" s="8">
        <v>255</v>
      </c>
      <c r="C258" s="18">
        <f>AVERAGE(MAX(D257*(Settings!$C$15/Settings!$C$14),Settings!$C$16),C257,C256,C255,C254,C253,C252,C251,C250,C249)</f>
        <v>0.33903998691457415</v>
      </c>
      <c r="D258" s="18">
        <f t="shared" si="6"/>
        <v>-3170.9044845742756</v>
      </c>
      <c r="E258" s="18">
        <f>G258*C258</f>
        <v>127357.40448457428</v>
      </c>
      <c r="F258" s="18">
        <f t="shared" si="7"/>
        <v>124186.5</v>
      </c>
      <c r="G258" s="18">
        <f t="shared" si="7"/>
        <v>375641.25</v>
      </c>
      <c r="H258" s="20">
        <f>Settings!C$3+('10 Turn Avg Turnout'!$B258*(Settings!C$4+('10 Turn Avg Turnout'!$B258*Settings!C$5)))</f>
        <v>775.75000000000011</v>
      </c>
      <c r="I258" s="18">
        <f>Settings!C$6+('10 Turn Avg Turnout'!$B258*(Settings!C$7+('10 Turn Avg Turnout'!$B258*Settings!C$8)))</f>
        <v>50</v>
      </c>
      <c r="J258" s="18">
        <f>Settings!D$3+('10 Turn Avg Turnout'!$B258*(Settings!D$4+('10 Turn Avg Turnout'!$B258*Settings!D$5)))</f>
        <v>775.75000000000011</v>
      </c>
      <c r="K258" s="18">
        <f>Settings!D$6+('10 Turn Avg Turnout'!$B258*(Settings!D$7+('10 Turn Avg Turnout'!$B258*Settings!D$8)))</f>
        <v>725.75000000000011</v>
      </c>
      <c r="L258" s="18">
        <f>Settings!E$3+('10 Turn Avg Turnout'!$B258*(Settings!E$4+('10 Turn Avg Turnout'!$B258*Settings!E$5)))</f>
        <v>3478.75</v>
      </c>
      <c r="M258" s="18">
        <f>Settings!E$6+('10 Turn Avg Turnout'!$B258*(Settings!E$7+('10 Turn Avg Turnout'!$B258*Settings!E$8)))</f>
        <v>50</v>
      </c>
      <c r="N258" s="18">
        <f>Settings!F$3+('10 Turn Avg Turnout'!$B258*(Settings!F$4+('10 Turn Avg Turnout'!$B258*Settings!F$5)))</f>
        <v>3478.75</v>
      </c>
      <c r="O258" s="18">
        <f>Settings!F$6+('10 Turn Avg Turnout'!$B258*(Settings!F$7+('10 Turn Avg Turnout'!$B258*Settings!F$8)))</f>
        <v>725.75000000000011</v>
      </c>
      <c r="P258" s="18">
        <f>Settings!G$3+('10 Turn Avg Turnout'!$B258*(Settings!G$4+('10 Turn Avg Turnout'!$B258*Settings!G$5)))</f>
        <v>3478.75</v>
      </c>
      <c r="Q258" s="18">
        <f>Settings!G$6+('10 Turn Avg Turnout'!$B258*(Settings!G$7+('10 Turn Avg Turnout'!$B258*Settings!G$8)))</f>
        <v>1401.5000000000002</v>
      </c>
      <c r="R258" s="18">
        <f>Settings!H$3+('10 Turn Avg Turnout'!$B258*(Settings!H$4+('10 Turn Avg Turnout'!$B258*Settings!H$5)))</f>
        <v>3478.75</v>
      </c>
      <c r="S258" s="18">
        <f>Settings!H$6+('10 Turn Avg Turnout'!$B258*(Settings!H$7+('10 Turn Avg Turnout'!$B258*Settings!H$8)))</f>
        <v>3428.75</v>
      </c>
      <c r="T258" s="18">
        <f>Settings!I$3+('10 Turn Avg Turnout'!$B258*(Settings!I$4+('10 Turn Avg Turnout'!$B258*Settings!I$5)))</f>
        <v>6857.5</v>
      </c>
      <c r="U258" s="18">
        <f>Settings!I$6+('10 Turn Avg Turnout'!$B258*(Settings!I$7+('10 Turn Avg Turnout'!$B258*Settings!I$8)))</f>
        <v>725.75000000000011</v>
      </c>
      <c r="V258" s="18">
        <f>Settings!J$3+('10 Turn Avg Turnout'!$B258*(Settings!J$4+('10 Turn Avg Turnout'!$B258*Settings!J$5)))</f>
        <v>6857.5</v>
      </c>
      <c r="W258" s="18">
        <f>Settings!J$6+('10 Turn Avg Turnout'!$B258*(Settings!J$7+('10 Turn Avg Turnout'!$B258*Settings!J$8)))</f>
        <v>3428.75</v>
      </c>
      <c r="X258" s="18">
        <f>Settings!K$3+('10 Turn Avg Turnout'!$B258*(Settings!K$4+('10 Turn Avg Turnout'!$B258*Settings!K$5)))</f>
        <v>6857.5</v>
      </c>
      <c r="Y258" s="18">
        <f>Settings!K$6+('10 Turn Avg Turnout'!$B258*(Settings!K$7+('10 Turn Avg Turnout'!$B258*Settings!K$8)))</f>
        <v>6807.5</v>
      </c>
      <c r="Z258" s="18">
        <f>Settings!L$3+('10 Turn Avg Turnout'!$B258*(Settings!L$4+('10 Turn Avg Turnout'!$B258*Settings!L$5)))</f>
        <v>20372.5</v>
      </c>
      <c r="AA258" s="18">
        <f>Settings!L$6+('10 Turn Avg Turnout'!$B258*(Settings!L$7+('10 Turn Avg Turnout'!$B258*Settings!L$8)))</f>
        <v>16943.75</v>
      </c>
      <c r="AB258" s="18">
        <f>Settings!M$3+('10 Turn Avg Turnout'!$B258*(Settings!M$4+('10 Turn Avg Turnout'!$B258*Settings!M$5)))</f>
        <v>33887.5</v>
      </c>
      <c r="AC258" s="18">
        <f>Settings!M$6+('10 Turn Avg Turnout'!$B258*(Settings!M$7+('10 Turn Avg Turnout'!$B258*Settings!M$8)))</f>
        <v>3428.75</v>
      </c>
      <c r="AD258" s="18">
        <f>Settings!N$3+('10 Turn Avg Turnout'!$B258*(Settings!N$4+('10 Turn Avg Turnout'!$B258*Settings!N$5)))</f>
        <v>33887.5</v>
      </c>
      <c r="AE258" s="18">
        <f>Settings!N$6+('10 Turn Avg Turnout'!$B258*(Settings!N$7+('10 Turn Avg Turnout'!$B258*Settings!N$8)))</f>
        <v>337925</v>
      </c>
      <c r="AF258" s="4"/>
    </row>
    <row r="259" spans="1:32" x14ac:dyDescent="0.25">
      <c r="A259" s="4"/>
      <c r="B259" s="8">
        <v>256</v>
      </c>
      <c r="C259" s="18">
        <f>AVERAGE(MAX(D258*(Settings!$C$15/Settings!$C$14),Settings!$C$16),C258,C257,C256,C255,C254,C253,C252,C251,C250)</f>
        <v>0.32398466245698132</v>
      </c>
      <c r="D259" s="18">
        <f t="shared" si="6"/>
        <v>2495.8985631039832</v>
      </c>
      <c r="E259" s="18">
        <f>G259*C259</f>
        <v>122638.82143689602</v>
      </c>
      <c r="F259" s="18">
        <f t="shared" si="7"/>
        <v>125134.72</v>
      </c>
      <c r="G259" s="18">
        <f t="shared" si="7"/>
        <v>378532.8</v>
      </c>
      <c r="H259" s="20">
        <f>Settings!C$3+('10 Turn Avg Turnout'!$B259*(Settings!C$4+('10 Turn Avg Turnout'!$B259*Settings!C$5)))</f>
        <v>780.96</v>
      </c>
      <c r="I259" s="18">
        <f>Settings!C$6+('10 Turn Avg Turnout'!$B259*(Settings!C$7+('10 Turn Avg Turnout'!$B259*Settings!C$8)))</f>
        <v>50</v>
      </c>
      <c r="J259" s="18">
        <f>Settings!D$3+('10 Turn Avg Turnout'!$B259*(Settings!D$4+('10 Turn Avg Turnout'!$B259*Settings!D$5)))</f>
        <v>780.96</v>
      </c>
      <c r="K259" s="18">
        <f>Settings!D$6+('10 Turn Avg Turnout'!$B259*(Settings!D$7+('10 Turn Avg Turnout'!$B259*Settings!D$8)))</f>
        <v>730.96</v>
      </c>
      <c r="L259" s="18">
        <f>Settings!E$3+('10 Turn Avg Turnout'!$B259*(Settings!E$4+('10 Turn Avg Turnout'!$B259*Settings!E$5)))</f>
        <v>3504.8</v>
      </c>
      <c r="M259" s="18">
        <f>Settings!E$6+('10 Turn Avg Turnout'!$B259*(Settings!E$7+('10 Turn Avg Turnout'!$B259*Settings!E$8)))</f>
        <v>50</v>
      </c>
      <c r="N259" s="18">
        <f>Settings!F$3+('10 Turn Avg Turnout'!$B259*(Settings!F$4+('10 Turn Avg Turnout'!$B259*Settings!F$5)))</f>
        <v>3504.8</v>
      </c>
      <c r="O259" s="18">
        <f>Settings!F$6+('10 Turn Avg Turnout'!$B259*(Settings!F$7+('10 Turn Avg Turnout'!$B259*Settings!F$8)))</f>
        <v>730.96</v>
      </c>
      <c r="P259" s="18">
        <f>Settings!G$3+('10 Turn Avg Turnout'!$B259*(Settings!G$4+('10 Turn Avg Turnout'!$B259*Settings!G$5)))</f>
        <v>3504.8</v>
      </c>
      <c r="Q259" s="18">
        <f>Settings!G$6+('10 Turn Avg Turnout'!$B259*(Settings!G$7+('10 Turn Avg Turnout'!$B259*Settings!G$8)))</f>
        <v>1411.92</v>
      </c>
      <c r="R259" s="18">
        <f>Settings!H$3+('10 Turn Avg Turnout'!$B259*(Settings!H$4+('10 Turn Avg Turnout'!$B259*Settings!H$5)))</f>
        <v>3504.8</v>
      </c>
      <c r="S259" s="18">
        <f>Settings!H$6+('10 Turn Avg Turnout'!$B259*(Settings!H$7+('10 Turn Avg Turnout'!$B259*Settings!H$8)))</f>
        <v>3454.8</v>
      </c>
      <c r="T259" s="18">
        <f>Settings!I$3+('10 Turn Avg Turnout'!$B259*(Settings!I$4+('10 Turn Avg Turnout'!$B259*Settings!I$5)))</f>
        <v>6909.6</v>
      </c>
      <c r="U259" s="18">
        <f>Settings!I$6+('10 Turn Avg Turnout'!$B259*(Settings!I$7+('10 Turn Avg Turnout'!$B259*Settings!I$8)))</f>
        <v>730.96</v>
      </c>
      <c r="V259" s="18">
        <f>Settings!J$3+('10 Turn Avg Turnout'!$B259*(Settings!J$4+('10 Turn Avg Turnout'!$B259*Settings!J$5)))</f>
        <v>6909.6</v>
      </c>
      <c r="W259" s="18">
        <f>Settings!J$6+('10 Turn Avg Turnout'!$B259*(Settings!J$7+('10 Turn Avg Turnout'!$B259*Settings!J$8)))</f>
        <v>3454.8</v>
      </c>
      <c r="X259" s="18">
        <f>Settings!K$3+('10 Turn Avg Turnout'!$B259*(Settings!K$4+('10 Turn Avg Turnout'!$B259*Settings!K$5)))</f>
        <v>6909.6</v>
      </c>
      <c r="Y259" s="18">
        <f>Settings!K$6+('10 Turn Avg Turnout'!$B259*(Settings!K$7+('10 Turn Avg Turnout'!$B259*Settings!K$8)))</f>
        <v>6859.6</v>
      </c>
      <c r="Z259" s="18">
        <f>Settings!L$3+('10 Turn Avg Turnout'!$B259*(Settings!L$4+('10 Turn Avg Turnout'!$B259*Settings!L$5)))</f>
        <v>20528.8</v>
      </c>
      <c r="AA259" s="18">
        <f>Settings!L$6+('10 Turn Avg Turnout'!$B259*(Settings!L$7+('10 Turn Avg Turnout'!$B259*Settings!L$8)))</f>
        <v>17074</v>
      </c>
      <c r="AB259" s="18">
        <f>Settings!M$3+('10 Turn Avg Turnout'!$B259*(Settings!M$4+('10 Turn Avg Turnout'!$B259*Settings!M$5)))</f>
        <v>34148</v>
      </c>
      <c r="AC259" s="18">
        <f>Settings!M$6+('10 Turn Avg Turnout'!$B259*(Settings!M$7+('10 Turn Avg Turnout'!$B259*Settings!M$8)))</f>
        <v>3454.8</v>
      </c>
      <c r="AD259" s="18">
        <f>Settings!N$3+('10 Turn Avg Turnout'!$B259*(Settings!N$4+('10 Turn Avg Turnout'!$B259*Settings!N$5)))</f>
        <v>34148</v>
      </c>
      <c r="AE259" s="18">
        <f>Settings!N$6+('10 Turn Avg Turnout'!$B259*(Settings!N$7+('10 Turn Avg Turnout'!$B259*Settings!N$8)))</f>
        <v>340530</v>
      </c>
      <c r="AF259" s="4"/>
    </row>
    <row r="260" spans="1:32" x14ac:dyDescent="0.25">
      <c r="A260" s="4"/>
      <c r="B260" s="8">
        <v>257</v>
      </c>
      <c r="C260" s="18">
        <f>AVERAGE(MAX(D259*(Settings!$C$15/Settings!$C$14),Settings!$C$16),C259,C258,C257,C256,C255,C254,C253,C252,C251)</f>
        <v>0.33910481501659812</v>
      </c>
      <c r="D260" s="18">
        <f t="shared" si="6"/>
        <v>-3260.0177130228549</v>
      </c>
      <c r="E260" s="18">
        <f>G260*C260</f>
        <v>129346.59771302286</v>
      </c>
      <c r="F260" s="18">
        <f t="shared" si="7"/>
        <v>126086.58</v>
      </c>
      <c r="G260" s="18">
        <f t="shared" si="7"/>
        <v>381435.45</v>
      </c>
      <c r="H260" s="20">
        <f>Settings!C$3+('10 Turn Avg Turnout'!$B260*(Settings!C$4+('10 Turn Avg Turnout'!$B260*Settings!C$5)))</f>
        <v>786.18999999999994</v>
      </c>
      <c r="I260" s="18">
        <f>Settings!C$6+('10 Turn Avg Turnout'!$B260*(Settings!C$7+('10 Turn Avg Turnout'!$B260*Settings!C$8)))</f>
        <v>50</v>
      </c>
      <c r="J260" s="18">
        <f>Settings!D$3+('10 Turn Avg Turnout'!$B260*(Settings!D$4+('10 Turn Avg Turnout'!$B260*Settings!D$5)))</f>
        <v>786.18999999999994</v>
      </c>
      <c r="K260" s="18">
        <f>Settings!D$6+('10 Turn Avg Turnout'!$B260*(Settings!D$7+('10 Turn Avg Turnout'!$B260*Settings!D$8)))</f>
        <v>736.18999999999994</v>
      </c>
      <c r="L260" s="18">
        <f>Settings!E$3+('10 Turn Avg Turnout'!$B260*(Settings!E$4+('10 Turn Avg Turnout'!$B260*Settings!E$5)))</f>
        <v>3530.9500000000003</v>
      </c>
      <c r="M260" s="18">
        <f>Settings!E$6+('10 Turn Avg Turnout'!$B260*(Settings!E$7+('10 Turn Avg Turnout'!$B260*Settings!E$8)))</f>
        <v>50</v>
      </c>
      <c r="N260" s="18">
        <f>Settings!F$3+('10 Turn Avg Turnout'!$B260*(Settings!F$4+('10 Turn Avg Turnout'!$B260*Settings!F$5)))</f>
        <v>3530.9500000000003</v>
      </c>
      <c r="O260" s="18">
        <f>Settings!F$6+('10 Turn Avg Turnout'!$B260*(Settings!F$7+('10 Turn Avg Turnout'!$B260*Settings!F$8)))</f>
        <v>736.18999999999994</v>
      </c>
      <c r="P260" s="18">
        <f>Settings!G$3+('10 Turn Avg Turnout'!$B260*(Settings!G$4+('10 Turn Avg Turnout'!$B260*Settings!G$5)))</f>
        <v>3530.9500000000003</v>
      </c>
      <c r="Q260" s="18">
        <f>Settings!G$6+('10 Turn Avg Turnout'!$B260*(Settings!G$7+('10 Turn Avg Turnout'!$B260*Settings!G$8)))</f>
        <v>1422.3799999999999</v>
      </c>
      <c r="R260" s="18">
        <f>Settings!H$3+('10 Turn Avg Turnout'!$B260*(Settings!H$4+('10 Turn Avg Turnout'!$B260*Settings!H$5)))</f>
        <v>3530.9500000000003</v>
      </c>
      <c r="S260" s="18">
        <f>Settings!H$6+('10 Turn Avg Turnout'!$B260*(Settings!H$7+('10 Turn Avg Turnout'!$B260*Settings!H$8)))</f>
        <v>3480.9500000000003</v>
      </c>
      <c r="T260" s="18">
        <f>Settings!I$3+('10 Turn Avg Turnout'!$B260*(Settings!I$4+('10 Turn Avg Turnout'!$B260*Settings!I$5)))</f>
        <v>6961.9000000000005</v>
      </c>
      <c r="U260" s="18">
        <f>Settings!I$6+('10 Turn Avg Turnout'!$B260*(Settings!I$7+('10 Turn Avg Turnout'!$B260*Settings!I$8)))</f>
        <v>736.18999999999994</v>
      </c>
      <c r="V260" s="18">
        <f>Settings!J$3+('10 Turn Avg Turnout'!$B260*(Settings!J$4+('10 Turn Avg Turnout'!$B260*Settings!J$5)))</f>
        <v>6961.9000000000005</v>
      </c>
      <c r="W260" s="18">
        <f>Settings!J$6+('10 Turn Avg Turnout'!$B260*(Settings!J$7+('10 Turn Avg Turnout'!$B260*Settings!J$8)))</f>
        <v>3480.9500000000003</v>
      </c>
      <c r="X260" s="18">
        <f>Settings!K$3+('10 Turn Avg Turnout'!$B260*(Settings!K$4+('10 Turn Avg Turnout'!$B260*Settings!K$5)))</f>
        <v>6961.9000000000005</v>
      </c>
      <c r="Y260" s="18">
        <f>Settings!K$6+('10 Turn Avg Turnout'!$B260*(Settings!K$7+('10 Turn Avg Turnout'!$B260*Settings!K$8)))</f>
        <v>6911.9000000000005</v>
      </c>
      <c r="Z260" s="18">
        <f>Settings!L$3+('10 Turn Avg Turnout'!$B260*(Settings!L$4+('10 Turn Avg Turnout'!$B260*Settings!L$5)))</f>
        <v>20685.699999999997</v>
      </c>
      <c r="AA260" s="18">
        <f>Settings!L$6+('10 Turn Avg Turnout'!$B260*(Settings!L$7+('10 Turn Avg Turnout'!$B260*Settings!L$8)))</f>
        <v>17204.75</v>
      </c>
      <c r="AB260" s="18">
        <f>Settings!M$3+('10 Turn Avg Turnout'!$B260*(Settings!M$4+('10 Turn Avg Turnout'!$B260*Settings!M$5)))</f>
        <v>34409.5</v>
      </c>
      <c r="AC260" s="18">
        <f>Settings!M$6+('10 Turn Avg Turnout'!$B260*(Settings!M$7+('10 Turn Avg Turnout'!$B260*Settings!M$8)))</f>
        <v>3480.9500000000003</v>
      </c>
      <c r="AD260" s="18">
        <f>Settings!N$3+('10 Turn Avg Turnout'!$B260*(Settings!N$4+('10 Turn Avg Turnout'!$B260*Settings!N$5)))</f>
        <v>34409.5</v>
      </c>
      <c r="AE260" s="18">
        <f>Settings!N$6+('10 Turn Avg Turnout'!$B260*(Settings!N$7+('10 Turn Avg Turnout'!$B260*Settings!N$8)))</f>
        <v>343145</v>
      </c>
      <c r="AF260" s="4"/>
    </row>
    <row r="261" spans="1:32" x14ac:dyDescent="0.25">
      <c r="A261" s="4"/>
      <c r="B261" s="8">
        <v>258</v>
      </c>
      <c r="C261" s="18">
        <f>AVERAGE(MAX(D260*(Settings!$C$15/Settings!$C$14),Settings!$C$16),C260,C259,C258,C257,C256,C255,C254,C253,C252)</f>
        <v>0.32404341529240094</v>
      </c>
      <c r="D261" s="18">
        <f t="shared" ref="D261:D303" si="8">F261-E261</f>
        <v>2496.2525670979376</v>
      </c>
      <c r="E261" s="18">
        <f>G261*C261</f>
        <v>124545.82743290206</v>
      </c>
      <c r="F261" s="18">
        <f t="shared" ref="F261:G303" si="9">SUM(H261,J261,L261,N261,P261,R261,T261,V261,X261,Z261,AB261,AD261)</f>
        <v>127042.08</v>
      </c>
      <c r="G261" s="18">
        <f t="shared" si="9"/>
        <v>384349.2</v>
      </c>
      <c r="H261" s="20">
        <f>Settings!C$3+('10 Turn Avg Turnout'!$B261*(Settings!C$4+('10 Turn Avg Turnout'!$B261*Settings!C$5)))</f>
        <v>791.44</v>
      </c>
      <c r="I261" s="18">
        <f>Settings!C$6+('10 Turn Avg Turnout'!$B261*(Settings!C$7+('10 Turn Avg Turnout'!$B261*Settings!C$8)))</f>
        <v>50</v>
      </c>
      <c r="J261" s="18">
        <f>Settings!D$3+('10 Turn Avg Turnout'!$B261*(Settings!D$4+('10 Turn Avg Turnout'!$B261*Settings!D$5)))</f>
        <v>791.44</v>
      </c>
      <c r="K261" s="18">
        <f>Settings!D$6+('10 Turn Avg Turnout'!$B261*(Settings!D$7+('10 Turn Avg Turnout'!$B261*Settings!D$8)))</f>
        <v>741.44</v>
      </c>
      <c r="L261" s="18">
        <f>Settings!E$3+('10 Turn Avg Turnout'!$B261*(Settings!E$4+('10 Turn Avg Turnout'!$B261*Settings!E$5)))</f>
        <v>3557.2000000000003</v>
      </c>
      <c r="M261" s="18">
        <f>Settings!E$6+('10 Turn Avg Turnout'!$B261*(Settings!E$7+('10 Turn Avg Turnout'!$B261*Settings!E$8)))</f>
        <v>50</v>
      </c>
      <c r="N261" s="18">
        <f>Settings!F$3+('10 Turn Avg Turnout'!$B261*(Settings!F$4+('10 Turn Avg Turnout'!$B261*Settings!F$5)))</f>
        <v>3557.2000000000003</v>
      </c>
      <c r="O261" s="18">
        <f>Settings!F$6+('10 Turn Avg Turnout'!$B261*(Settings!F$7+('10 Turn Avg Turnout'!$B261*Settings!F$8)))</f>
        <v>741.44</v>
      </c>
      <c r="P261" s="18">
        <f>Settings!G$3+('10 Turn Avg Turnout'!$B261*(Settings!G$4+('10 Turn Avg Turnout'!$B261*Settings!G$5)))</f>
        <v>3557.2000000000003</v>
      </c>
      <c r="Q261" s="18">
        <f>Settings!G$6+('10 Turn Avg Turnout'!$B261*(Settings!G$7+('10 Turn Avg Turnout'!$B261*Settings!G$8)))</f>
        <v>1432.88</v>
      </c>
      <c r="R261" s="18">
        <f>Settings!H$3+('10 Turn Avg Turnout'!$B261*(Settings!H$4+('10 Turn Avg Turnout'!$B261*Settings!H$5)))</f>
        <v>3557.2000000000003</v>
      </c>
      <c r="S261" s="18">
        <f>Settings!H$6+('10 Turn Avg Turnout'!$B261*(Settings!H$7+('10 Turn Avg Turnout'!$B261*Settings!H$8)))</f>
        <v>3507.2000000000003</v>
      </c>
      <c r="T261" s="18">
        <f>Settings!I$3+('10 Turn Avg Turnout'!$B261*(Settings!I$4+('10 Turn Avg Turnout'!$B261*Settings!I$5)))</f>
        <v>7014.4000000000005</v>
      </c>
      <c r="U261" s="18">
        <f>Settings!I$6+('10 Turn Avg Turnout'!$B261*(Settings!I$7+('10 Turn Avg Turnout'!$B261*Settings!I$8)))</f>
        <v>741.44</v>
      </c>
      <c r="V261" s="18">
        <f>Settings!J$3+('10 Turn Avg Turnout'!$B261*(Settings!J$4+('10 Turn Avg Turnout'!$B261*Settings!J$5)))</f>
        <v>7014.4000000000005</v>
      </c>
      <c r="W261" s="18">
        <f>Settings!J$6+('10 Turn Avg Turnout'!$B261*(Settings!J$7+('10 Turn Avg Turnout'!$B261*Settings!J$8)))</f>
        <v>3507.2000000000003</v>
      </c>
      <c r="X261" s="18">
        <f>Settings!K$3+('10 Turn Avg Turnout'!$B261*(Settings!K$4+('10 Turn Avg Turnout'!$B261*Settings!K$5)))</f>
        <v>7014.4000000000005</v>
      </c>
      <c r="Y261" s="18">
        <f>Settings!K$6+('10 Turn Avg Turnout'!$B261*(Settings!K$7+('10 Turn Avg Turnout'!$B261*Settings!K$8)))</f>
        <v>6964.4000000000005</v>
      </c>
      <c r="Z261" s="18">
        <f>Settings!L$3+('10 Turn Avg Turnout'!$B261*(Settings!L$4+('10 Turn Avg Turnout'!$B261*Settings!L$5)))</f>
        <v>20843.199999999997</v>
      </c>
      <c r="AA261" s="18">
        <f>Settings!L$6+('10 Turn Avg Turnout'!$B261*(Settings!L$7+('10 Turn Avg Turnout'!$B261*Settings!L$8)))</f>
        <v>17336</v>
      </c>
      <c r="AB261" s="18">
        <f>Settings!M$3+('10 Turn Avg Turnout'!$B261*(Settings!M$4+('10 Turn Avg Turnout'!$B261*Settings!M$5)))</f>
        <v>34672</v>
      </c>
      <c r="AC261" s="18">
        <f>Settings!M$6+('10 Turn Avg Turnout'!$B261*(Settings!M$7+('10 Turn Avg Turnout'!$B261*Settings!M$8)))</f>
        <v>3507.2000000000003</v>
      </c>
      <c r="AD261" s="18">
        <f>Settings!N$3+('10 Turn Avg Turnout'!$B261*(Settings!N$4+('10 Turn Avg Turnout'!$B261*Settings!N$5)))</f>
        <v>34672</v>
      </c>
      <c r="AE261" s="18">
        <f>Settings!N$6+('10 Turn Avg Turnout'!$B261*(Settings!N$7+('10 Turn Avg Turnout'!$B261*Settings!N$8)))</f>
        <v>345770</v>
      </c>
      <c r="AF261" s="4"/>
    </row>
    <row r="262" spans="1:32" x14ac:dyDescent="0.25">
      <c r="A262" s="4"/>
      <c r="B262" s="8">
        <v>259</v>
      </c>
      <c r="C262" s="18">
        <f>AVERAGE(MAX(D261*(Settings!$C$15/Settings!$C$14),Settings!$C$16),C261,C260,C259,C258,C257,C256,C255,C254,C253)</f>
        <v>0.33916826653102566</v>
      </c>
      <c r="D262" s="18">
        <f t="shared" si="8"/>
        <v>-3349.8482109497418</v>
      </c>
      <c r="E262" s="18">
        <f>G262*C262</f>
        <v>131351.06821094974</v>
      </c>
      <c r="F262" s="18">
        <f t="shared" si="9"/>
        <v>128001.22</v>
      </c>
      <c r="G262" s="18">
        <f t="shared" si="9"/>
        <v>387274.05</v>
      </c>
      <c r="H262" s="20">
        <f>Settings!C$3+('10 Turn Avg Turnout'!$B262*(Settings!C$4+('10 Turn Avg Turnout'!$B262*Settings!C$5)))</f>
        <v>796.71</v>
      </c>
      <c r="I262" s="18">
        <f>Settings!C$6+('10 Turn Avg Turnout'!$B262*(Settings!C$7+('10 Turn Avg Turnout'!$B262*Settings!C$8)))</f>
        <v>50</v>
      </c>
      <c r="J262" s="18">
        <f>Settings!D$3+('10 Turn Avg Turnout'!$B262*(Settings!D$4+('10 Turn Avg Turnout'!$B262*Settings!D$5)))</f>
        <v>796.71</v>
      </c>
      <c r="K262" s="18">
        <f>Settings!D$6+('10 Turn Avg Turnout'!$B262*(Settings!D$7+('10 Turn Avg Turnout'!$B262*Settings!D$8)))</f>
        <v>746.71</v>
      </c>
      <c r="L262" s="18">
        <f>Settings!E$3+('10 Turn Avg Turnout'!$B262*(Settings!E$4+('10 Turn Avg Turnout'!$B262*Settings!E$5)))</f>
        <v>3583.55</v>
      </c>
      <c r="M262" s="18">
        <f>Settings!E$6+('10 Turn Avg Turnout'!$B262*(Settings!E$7+('10 Turn Avg Turnout'!$B262*Settings!E$8)))</f>
        <v>50</v>
      </c>
      <c r="N262" s="18">
        <f>Settings!F$3+('10 Turn Avg Turnout'!$B262*(Settings!F$4+('10 Turn Avg Turnout'!$B262*Settings!F$5)))</f>
        <v>3583.55</v>
      </c>
      <c r="O262" s="18">
        <f>Settings!F$6+('10 Turn Avg Turnout'!$B262*(Settings!F$7+('10 Turn Avg Turnout'!$B262*Settings!F$8)))</f>
        <v>746.71</v>
      </c>
      <c r="P262" s="18">
        <f>Settings!G$3+('10 Turn Avg Turnout'!$B262*(Settings!G$4+('10 Turn Avg Turnout'!$B262*Settings!G$5)))</f>
        <v>3583.55</v>
      </c>
      <c r="Q262" s="18">
        <f>Settings!G$6+('10 Turn Avg Turnout'!$B262*(Settings!G$7+('10 Turn Avg Turnout'!$B262*Settings!G$8)))</f>
        <v>1443.42</v>
      </c>
      <c r="R262" s="18">
        <f>Settings!H$3+('10 Turn Avg Turnout'!$B262*(Settings!H$4+('10 Turn Avg Turnout'!$B262*Settings!H$5)))</f>
        <v>3583.55</v>
      </c>
      <c r="S262" s="18">
        <f>Settings!H$6+('10 Turn Avg Turnout'!$B262*(Settings!H$7+('10 Turn Avg Turnout'!$B262*Settings!H$8)))</f>
        <v>3533.55</v>
      </c>
      <c r="T262" s="18">
        <f>Settings!I$3+('10 Turn Avg Turnout'!$B262*(Settings!I$4+('10 Turn Avg Turnout'!$B262*Settings!I$5)))</f>
        <v>7067.1</v>
      </c>
      <c r="U262" s="18">
        <f>Settings!I$6+('10 Turn Avg Turnout'!$B262*(Settings!I$7+('10 Turn Avg Turnout'!$B262*Settings!I$8)))</f>
        <v>746.71</v>
      </c>
      <c r="V262" s="18">
        <f>Settings!J$3+('10 Turn Avg Turnout'!$B262*(Settings!J$4+('10 Turn Avg Turnout'!$B262*Settings!J$5)))</f>
        <v>7067.1</v>
      </c>
      <c r="W262" s="18">
        <f>Settings!J$6+('10 Turn Avg Turnout'!$B262*(Settings!J$7+('10 Turn Avg Turnout'!$B262*Settings!J$8)))</f>
        <v>3533.55</v>
      </c>
      <c r="X262" s="18">
        <f>Settings!K$3+('10 Turn Avg Turnout'!$B262*(Settings!K$4+('10 Turn Avg Turnout'!$B262*Settings!K$5)))</f>
        <v>7067.1</v>
      </c>
      <c r="Y262" s="18">
        <f>Settings!K$6+('10 Turn Avg Turnout'!$B262*(Settings!K$7+('10 Turn Avg Turnout'!$B262*Settings!K$8)))</f>
        <v>7017.1</v>
      </c>
      <c r="Z262" s="18">
        <f>Settings!L$3+('10 Turn Avg Turnout'!$B262*(Settings!L$4+('10 Turn Avg Turnout'!$B262*Settings!L$5)))</f>
        <v>21001.3</v>
      </c>
      <c r="AA262" s="18">
        <f>Settings!L$6+('10 Turn Avg Turnout'!$B262*(Settings!L$7+('10 Turn Avg Turnout'!$B262*Settings!L$8)))</f>
        <v>17467.75</v>
      </c>
      <c r="AB262" s="18">
        <f>Settings!M$3+('10 Turn Avg Turnout'!$B262*(Settings!M$4+('10 Turn Avg Turnout'!$B262*Settings!M$5)))</f>
        <v>34935.5</v>
      </c>
      <c r="AC262" s="18">
        <f>Settings!M$6+('10 Turn Avg Turnout'!$B262*(Settings!M$7+('10 Turn Avg Turnout'!$B262*Settings!M$8)))</f>
        <v>3533.55</v>
      </c>
      <c r="AD262" s="18">
        <f>Settings!N$3+('10 Turn Avg Turnout'!$B262*(Settings!N$4+('10 Turn Avg Turnout'!$B262*Settings!N$5)))</f>
        <v>34935.5</v>
      </c>
      <c r="AE262" s="18">
        <f>Settings!N$6+('10 Turn Avg Turnout'!$B262*(Settings!N$7+('10 Turn Avg Turnout'!$B262*Settings!N$8)))</f>
        <v>348405</v>
      </c>
      <c r="AF262" s="4"/>
    </row>
    <row r="263" spans="1:32" x14ac:dyDescent="0.25">
      <c r="A263" s="4"/>
      <c r="B263" s="8">
        <v>260</v>
      </c>
      <c r="C263" s="18">
        <f>AVERAGE(MAX(D262*(Settings!$C$15/Settings!$C$14),Settings!$C$16),C262,C261,C260,C259,C258,C257,C256,C255,C254)</f>
        <v>0.32410087052747738</v>
      </c>
      <c r="D263" s="18">
        <f t="shared" si="8"/>
        <v>2496.5993114730518</v>
      </c>
      <c r="E263" s="18">
        <f>G263*C263</f>
        <v>126467.40068852695</v>
      </c>
      <c r="F263" s="18">
        <f t="shared" si="9"/>
        <v>128964</v>
      </c>
      <c r="G263" s="18">
        <f t="shared" si="9"/>
        <v>390210</v>
      </c>
      <c r="H263" s="20">
        <f>Settings!C$3+('10 Turn Avg Turnout'!$B263*(Settings!C$4+('10 Turn Avg Turnout'!$B263*Settings!C$5)))</f>
        <v>802</v>
      </c>
      <c r="I263" s="18">
        <f>Settings!C$6+('10 Turn Avg Turnout'!$B263*(Settings!C$7+('10 Turn Avg Turnout'!$B263*Settings!C$8)))</f>
        <v>50</v>
      </c>
      <c r="J263" s="18">
        <f>Settings!D$3+('10 Turn Avg Turnout'!$B263*(Settings!D$4+('10 Turn Avg Turnout'!$B263*Settings!D$5)))</f>
        <v>802</v>
      </c>
      <c r="K263" s="18">
        <f>Settings!D$6+('10 Turn Avg Turnout'!$B263*(Settings!D$7+('10 Turn Avg Turnout'!$B263*Settings!D$8)))</f>
        <v>752</v>
      </c>
      <c r="L263" s="18">
        <f>Settings!E$3+('10 Turn Avg Turnout'!$B263*(Settings!E$4+('10 Turn Avg Turnout'!$B263*Settings!E$5)))</f>
        <v>3610</v>
      </c>
      <c r="M263" s="18">
        <f>Settings!E$6+('10 Turn Avg Turnout'!$B263*(Settings!E$7+('10 Turn Avg Turnout'!$B263*Settings!E$8)))</f>
        <v>50</v>
      </c>
      <c r="N263" s="18">
        <f>Settings!F$3+('10 Turn Avg Turnout'!$B263*(Settings!F$4+('10 Turn Avg Turnout'!$B263*Settings!F$5)))</f>
        <v>3610</v>
      </c>
      <c r="O263" s="18">
        <f>Settings!F$6+('10 Turn Avg Turnout'!$B263*(Settings!F$7+('10 Turn Avg Turnout'!$B263*Settings!F$8)))</f>
        <v>752</v>
      </c>
      <c r="P263" s="18">
        <f>Settings!G$3+('10 Turn Avg Turnout'!$B263*(Settings!G$4+('10 Turn Avg Turnout'!$B263*Settings!G$5)))</f>
        <v>3610</v>
      </c>
      <c r="Q263" s="18">
        <f>Settings!G$6+('10 Turn Avg Turnout'!$B263*(Settings!G$7+('10 Turn Avg Turnout'!$B263*Settings!G$8)))</f>
        <v>1454</v>
      </c>
      <c r="R263" s="18">
        <f>Settings!H$3+('10 Turn Avg Turnout'!$B263*(Settings!H$4+('10 Turn Avg Turnout'!$B263*Settings!H$5)))</f>
        <v>3610</v>
      </c>
      <c r="S263" s="18">
        <f>Settings!H$6+('10 Turn Avg Turnout'!$B263*(Settings!H$7+('10 Turn Avg Turnout'!$B263*Settings!H$8)))</f>
        <v>3560</v>
      </c>
      <c r="T263" s="18">
        <f>Settings!I$3+('10 Turn Avg Turnout'!$B263*(Settings!I$4+('10 Turn Avg Turnout'!$B263*Settings!I$5)))</f>
        <v>7120</v>
      </c>
      <c r="U263" s="18">
        <f>Settings!I$6+('10 Turn Avg Turnout'!$B263*(Settings!I$7+('10 Turn Avg Turnout'!$B263*Settings!I$8)))</f>
        <v>752</v>
      </c>
      <c r="V263" s="18">
        <f>Settings!J$3+('10 Turn Avg Turnout'!$B263*(Settings!J$4+('10 Turn Avg Turnout'!$B263*Settings!J$5)))</f>
        <v>7120</v>
      </c>
      <c r="W263" s="18">
        <f>Settings!J$6+('10 Turn Avg Turnout'!$B263*(Settings!J$7+('10 Turn Avg Turnout'!$B263*Settings!J$8)))</f>
        <v>3560</v>
      </c>
      <c r="X263" s="18">
        <f>Settings!K$3+('10 Turn Avg Turnout'!$B263*(Settings!K$4+('10 Turn Avg Turnout'!$B263*Settings!K$5)))</f>
        <v>7120</v>
      </c>
      <c r="Y263" s="18">
        <f>Settings!K$6+('10 Turn Avg Turnout'!$B263*(Settings!K$7+('10 Turn Avg Turnout'!$B263*Settings!K$8)))</f>
        <v>7070</v>
      </c>
      <c r="Z263" s="18">
        <f>Settings!L$3+('10 Turn Avg Turnout'!$B263*(Settings!L$4+('10 Turn Avg Turnout'!$B263*Settings!L$5)))</f>
        <v>21160</v>
      </c>
      <c r="AA263" s="18">
        <f>Settings!L$6+('10 Turn Avg Turnout'!$B263*(Settings!L$7+('10 Turn Avg Turnout'!$B263*Settings!L$8)))</f>
        <v>17600</v>
      </c>
      <c r="AB263" s="18">
        <f>Settings!M$3+('10 Turn Avg Turnout'!$B263*(Settings!M$4+('10 Turn Avg Turnout'!$B263*Settings!M$5)))</f>
        <v>35200</v>
      </c>
      <c r="AC263" s="18">
        <f>Settings!M$6+('10 Turn Avg Turnout'!$B263*(Settings!M$7+('10 Turn Avg Turnout'!$B263*Settings!M$8)))</f>
        <v>3560</v>
      </c>
      <c r="AD263" s="18">
        <f>Settings!N$3+('10 Turn Avg Turnout'!$B263*(Settings!N$4+('10 Turn Avg Turnout'!$B263*Settings!N$5)))</f>
        <v>35200</v>
      </c>
      <c r="AE263" s="18">
        <f>Settings!N$6+('10 Turn Avg Turnout'!$B263*(Settings!N$7+('10 Turn Avg Turnout'!$B263*Settings!N$8)))</f>
        <v>351050</v>
      </c>
      <c r="AF263" s="4"/>
    </row>
    <row r="264" spans="1:32" x14ac:dyDescent="0.25">
      <c r="A264" s="4"/>
      <c r="B264" s="8">
        <v>261</v>
      </c>
      <c r="C264" s="18">
        <f>AVERAGE(MAX(D263*(Settings!$C$15/Settings!$C$14),Settings!$C$16),C263,C262,C261,C260,C259,C258,C257,C256,C255)</f>
        <v>0.33923033141959469</v>
      </c>
      <c r="D264" s="18">
        <f t="shared" si="8"/>
        <v>-3440.3763714501547</v>
      </c>
      <c r="E264" s="18">
        <f>G264*C264</f>
        <v>133370.79637145015</v>
      </c>
      <c r="F264" s="18">
        <f t="shared" si="9"/>
        <v>129930.42</v>
      </c>
      <c r="G264" s="18">
        <f t="shared" si="9"/>
        <v>393157.05</v>
      </c>
      <c r="H264" s="20">
        <f>Settings!C$3+('10 Turn Avg Turnout'!$B264*(Settings!C$4+('10 Turn Avg Turnout'!$B264*Settings!C$5)))</f>
        <v>807.31</v>
      </c>
      <c r="I264" s="18">
        <f>Settings!C$6+('10 Turn Avg Turnout'!$B264*(Settings!C$7+('10 Turn Avg Turnout'!$B264*Settings!C$8)))</f>
        <v>50</v>
      </c>
      <c r="J264" s="18">
        <f>Settings!D$3+('10 Turn Avg Turnout'!$B264*(Settings!D$4+('10 Turn Avg Turnout'!$B264*Settings!D$5)))</f>
        <v>807.31</v>
      </c>
      <c r="K264" s="18">
        <f>Settings!D$6+('10 Turn Avg Turnout'!$B264*(Settings!D$7+('10 Turn Avg Turnout'!$B264*Settings!D$8)))</f>
        <v>757.31</v>
      </c>
      <c r="L264" s="18">
        <f>Settings!E$3+('10 Turn Avg Turnout'!$B264*(Settings!E$4+('10 Turn Avg Turnout'!$B264*Settings!E$5)))</f>
        <v>3636.55</v>
      </c>
      <c r="M264" s="18">
        <f>Settings!E$6+('10 Turn Avg Turnout'!$B264*(Settings!E$7+('10 Turn Avg Turnout'!$B264*Settings!E$8)))</f>
        <v>50</v>
      </c>
      <c r="N264" s="18">
        <f>Settings!F$3+('10 Turn Avg Turnout'!$B264*(Settings!F$4+('10 Turn Avg Turnout'!$B264*Settings!F$5)))</f>
        <v>3636.55</v>
      </c>
      <c r="O264" s="18">
        <f>Settings!F$6+('10 Turn Avg Turnout'!$B264*(Settings!F$7+('10 Turn Avg Turnout'!$B264*Settings!F$8)))</f>
        <v>757.31</v>
      </c>
      <c r="P264" s="18">
        <f>Settings!G$3+('10 Turn Avg Turnout'!$B264*(Settings!G$4+('10 Turn Avg Turnout'!$B264*Settings!G$5)))</f>
        <v>3636.55</v>
      </c>
      <c r="Q264" s="18">
        <f>Settings!G$6+('10 Turn Avg Turnout'!$B264*(Settings!G$7+('10 Turn Avg Turnout'!$B264*Settings!G$8)))</f>
        <v>1464.62</v>
      </c>
      <c r="R264" s="18">
        <f>Settings!H$3+('10 Turn Avg Turnout'!$B264*(Settings!H$4+('10 Turn Avg Turnout'!$B264*Settings!H$5)))</f>
        <v>3636.55</v>
      </c>
      <c r="S264" s="18">
        <f>Settings!H$6+('10 Turn Avg Turnout'!$B264*(Settings!H$7+('10 Turn Avg Turnout'!$B264*Settings!H$8)))</f>
        <v>3586.55</v>
      </c>
      <c r="T264" s="18">
        <f>Settings!I$3+('10 Turn Avg Turnout'!$B264*(Settings!I$4+('10 Turn Avg Turnout'!$B264*Settings!I$5)))</f>
        <v>7173.1</v>
      </c>
      <c r="U264" s="18">
        <f>Settings!I$6+('10 Turn Avg Turnout'!$B264*(Settings!I$7+('10 Turn Avg Turnout'!$B264*Settings!I$8)))</f>
        <v>757.31</v>
      </c>
      <c r="V264" s="18">
        <f>Settings!J$3+('10 Turn Avg Turnout'!$B264*(Settings!J$4+('10 Turn Avg Turnout'!$B264*Settings!J$5)))</f>
        <v>7173.1</v>
      </c>
      <c r="W264" s="18">
        <f>Settings!J$6+('10 Turn Avg Turnout'!$B264*(Settings!J$7+('10 Turn Avg Turnout'!$B264*Settings!J$8)))</f>
        <v>3586.55</v>
      </c>
      <c r="X264" s="18">
        <f>Settings!K$3+('10 Turn Avg Turnout'!$B264*(Settings!K$4+('10 Turn Avg Turnout'!$B264*Settings!K$5)))</f>
        <v>7173.1</v>
      </c>
      <c r="Y264" s="18">
        <f>Settings!K$6+('10 Turn Avg Turnout'!$B264*(Settings!K$7+('10 Turn Avg Turnout'!$B264*Settings!K$8)))</f>
        <v>7123.1</v>
      </c>
      <c r="Z264" s="18">
        <f>Settings!L$3+('10 Turn Avg Turnout'!$B264*(Settings!L$4+('10 Turn Avg Turnout'!$B264*Settings!L$5)))</f>
        <v>21319.3</v>
      </c>
      <c r="AA264" s="18">
        <f>Settings!L$6+('10 Turn Avg Turnout'!$B264*(Settings!L$7+('10 Turn Avg Turnout'!$B264*Settings!L$8)))</f>
        <v>17732.75</v>
      </c>
      <c r="AB264" s="18">
        <f>Settings!M$3+('10 Turn Avg Turnout'!$B264*(Settings!M$4+('10 Turn Avg Turnout'!$B264*Settings!M$5)))</f>
        <v>35465.5</v>
      </c>
      <c r="AC264" s="18">
        <f>Settings!M$6+('10 Turn Avg Turnout'!$B264*(Settings!M$7+('10 Turn Avg Turnout'!$B264*Settings!M$8)))</f>
        <v>3586.55</v>
      </c>
      <c r="AD264" s="18">
        <f>Settings!N$3+('10 Turn Avg Turnout'!$B264*(Settings!N$4+('10 Turn Avg Turnout'!$B264*Settings!N$5)))</f>
        <v>35465.5</v>
      </c>
      <c r="AE264" s="18">
        <f>Settings!N$6+('10 Turn Avg Turnout'!$B264*(Settings!N$7+('10 Turn Avg Turnout'!$B264*Settings!N$8)))</f>
        <v>353705</v>
      </c>
      <c r="AF264" s="4"/>
    </row>
    <row r="265" spans="1:32" x14ac:dyDescent="0.25">
      <c r="A265" s="4"/>
      <c r="B265" s="8">
        <v>262</v>
      </c>
      <c r="C265" s="18">
        <f>AVERAGE(MAX(D264*(Settings!$C$15/Settings!$C$14),Settings!$C$16),C264,C263,C262,C261,C260,C259,C258,C257,C256)</f>
        <v>0.32415706926491822</v>
      </c>
      <c r="D265" s="18">
        <f t="shared" si="8"/>
        <v>2496.9376767130743</v>
      </c>
      <c r="E265" s="18">
        <f>G265*C265</f>
        <v>128403.54232328694</v>
      </c>
      <c r="F265" s="18">
        <f t="shared" si="9"/>
        <v>130900.48000000001</v>
      </c>
      <c r="G265" s="18">
        <f t="shared" si="9"/>
        <v>396115.20000000001</v>
      </c>
      <c r="H265" s="20">
        <f>Settings!C$3+('10 Turn Avg Turnout'!$B265*(Settings!C$4+('10 Turn Avg Turnout'!$B265*Settings!C$5)))</f>
        <v>812.6400000000001</v>
      </c>
      <c r="I265" s="18">
        <f>Settings!C$6+('10 Turn Avg Turnout'!$B265*(Settings!C$7+('10 Turn Avg Turnout'!$B265*Settings!C$8)))</f>
        <v>50</v>
      </c>
      <c r="J265" s="18">
        <f>Settings!D$3+('10 Turn Avg Turnout'!$B265*(Settings!D$4+('10 Turn Avg Turnout'!$B265*Settings!D$5)))</f>
        <v>812.6400000000001</v>
      </c>
      <c r="K265" s="18">
        <f>Settings!D$6+('10 Turn Avg Turnout'!$B265*(Settings!D$7+('10 Turn Avg Turnout'!$B265*Settings!D$8)))</f>
        <v>762.6400000000001</v>
      </c>
      <c r="L265" s="18">
        <f>Settings!E$3+('10 Turn Avg Turnout'!$B265*(Settings!E$4+('10 Turn Avg Turnout'!$B265*Settings!E$5)))</f>
        <v>3663.2000000000003</v>
      </c>
      <c r="M265" s="18">
        <f>Settings!E$6+('10 Turn Avg Turnout'!$B265*(Settings!E$7+('10 Turn Avg Turnout'!$B265*Settings!E$8)))</f>
        <v>50</v>
      </c>
      <c r="N265" s="18">
        <f>Settings!F$3+('10 Turn Avg Turnout'!$B265*(Settings!F$4+('10 Turn Avg Turnout'!$B265*Settings!F$5)))</f>
        <v>3663.2000000000003</v>
      </c>
      <c r="O265" s="18">
        <f>Settings!F$6+('10 Turn Avg Turnout'!$B265*(Settings!F$7+('10 Turn Avg Turnout'!$B265*Settings!F$8)))</f>
        <v>762.6400000000001</v>
      </c>
      <c r="P265" s="18">
        <f>Settings!G$3+('10 Turn Avg Turnout'!$B265*(Settings!G$4+('10 Turn Avg Turnout'!$B265*Settings!G$5)))</f>
        <v>3663.2000000000003</v>
      </c>
      <c r="Q265" s="18">
        <f>Settings!G$6+('10 Turn Avg Turnout'!$B265*(Settings!G$7+('10 Turn Avg Turnout'!$B265*Settings!G$8)))</f>
        <v>1475.2800000000002</v>
      </c>
      <c r="R265" s="18">
        <f>Settings!H$3+('10 Turn Avg Turnout'!$B265*(Settings!H$4+('10 Turn Avg Turnout'!$B265*Settings!H$5)))</f>
        <v>3663.2000000000003</v>
      </c>
      <c r="S265" s="18">
        <f>Settings!H$6+('10 Turn Avg Turnout'!$B265*(Settings!H$7+('10 Turn Avg Turnout'!$B265*Settings!H$8)))</f>
        <v>3613.2000000000003</v>
      </c>
      <c r="T265" s="18">
        <f>Settings!I$3+('10 Turn Avg Turnout'!$B265*(Settings!I$4+('10 Turn Avg Turnout'!$B265*Settings!I$5)))</f>
        <v>7226.4000000000005</v>
      </c>
      <c r="U265" s="18">
        <f>Settings!I$6+('10 Turn Avg Turnout'!$B265*(Settings!I$7+('10 Turn Avg Turnout'!$B265*Settings!I$8)))</f>
        <v>762.6400000000001</v>
      </c>
      <c r="V265" s="18">
        <f>Settings!J$3+('10 Turn Avg Turnout'!$B265*(Settings!J$4+('10 Turn Avg Turnout'!$B265*Settings!J$5)))</f>
        <v>7226.4000000000005</v>
      </c>
      <c r="W265" s="18">
        <f>Settings!J$6+('10 Turn Avg Turnout'!$B265*(Settings!J$7+('10 Turn Avg Turnout'!$B265*Settings!J$8)))</f>
        <v>3613.2000000000003</v>
      </c>
      <c r="X265" s="18">
        <f>Settings!K$3+('10 Turn Avg Turnout'!$B265*(Settings!K$4+('10 Turn Avg Turnout'!$B265*Settings!K$5)))</f>
        <v>7226.4000000000005</v>
      </c>
      <c r="Y265" s="18">
        <f>Settings!K$6+('10 Turn Avg Turnout'!$B265*(Settings!K$7+('10 Turn Avg Turnout'!$B265*Settings!K$8)))</f>
        <v>7176.4000000000005</v>
      </c>
      <c r="Z265" s="18">
        <f>Settings!L$3+('10 Turn Avg Turnout'!$B265*(Settings!L$4+('10 Turn Avg Turnout'!$B265*Settings!L$5)))</f>
        <v>21479.199999999997</v>
      </c>
      <c r="AA265" s="18">
        <f>Settings!L$6+('10 Turn Avg Turnout'!$B265*(Settings!L$7+('10 Turn Avg Turnout'!$B265*Settings!L$8)))</f>
        <v>17866</v>
      </c>
      <c r="AB265" s="18">
        <f>Settings!M$3+('10 Turn Avg Turnout'!$B265*(Settings!M$4+('10 Turn Avg Turnout'!$B265*Settings!M$5)))</f>
        <v>35732</v>
      </c>
      <c r="AC265" s="18">
        <f>Settings!M$6+('10 Turn Avg Turnout'!$B265*(Settings!M$7+('10 Turn Avg Turnout'!$B265*Settings!M$8)))</f>
        <v>3613.2000000000003</v>
      </c>
      <c r="AD265" s="18">
        <f>Settings!N$3+('10 Turn Avg Turnout'!$B265*(Settings!N$4+('10 Turn Avg Turnout'!$B265*Settings!N$5)))</f>
        <v>35732</v>
      </c>
      <c r="AE265" s="18">
        <f>Settings!N$6+('10 Turn Avg Turnout'!$B265*(Settings!N$7+('10 Turn Avg Turnout'!$B265*Settings!N$8)))</f>
        <v>356370</v>
      </c>
      <c r="AF265" s="4"/>
    </row>
    <row r="266" spans="1:32" x14ac:dyDescent="0.25">
      <c r="A266" s="4"/>
      <c r="B266" s="8">
        <v>263</v>
      </c>
      <c r="C266" s="18">
        <f>AVERAGE(MAX(D265*(Settings!$C$15/Settings!$C$14),Settings!$C$16),C265,C264,C263,C262,C261,C260,C259,C258,C257)</f>
        <v>0.33929102601882777</v>
      </c>
      <c r="D266" s="18">
        <f t="shared" si="8"/>
        <v>-3531.5925086595817</v>
      </c>
      <c r="E266" s="18">
        <f>G266*C266</f>
        <v>135405.77250865957</v>
      </c>
      <c r="F266" s="18">
        <f t="shared" si="9"/>
        <v>131874.18</v>
      </c>
      <c r="G266" s="18">
        <f t="shared" si="9"/>
        <v>399084.45</v>
      </c>
      <c r="H266" s="20">
        <f>Settings!C$3+('10 Turn Avg Turnout'!$B266*(Settings!C$4+('10 Turn Avg Turnout'!$B266*Settings!C$5)))</f>
        <v>817.99</v>
      </c>
      <c r="I266" s="18">
        <f>Settings!C$6+('10 Turn Avg Turnout'!$B266*(Settings!C$7+('10 Turn Avg Turnout'!$B266*Settings!C$8)))</f>
        <v>50</v>
      </c>
      <c r="J266" s="18">
        <f>Settings!D$3+('10 Turn Avg Turnout'!$B266*(Settings!D$4+('10 Turn Avg Turnout'!$B266*Settings!D$5)))</f>
        <v>817.99</v>
      </c>
      <c r="K266" s="18">
        <f>Settings!D$6+('10 Turn Avg Turnout'!$B266*(Settings!D$7+('10 Turn Avg Turnout'!$B266*Settings!D$8)))</f>
        <v>767.99</v>
      </c>
      <c r="L266" s="18">
        <f>Settings!E$3+('10 Turn Avg Turnout'!$B266*(Settings!E$4+('10 Turn Avg Turnout'!$B266*Settings!E$5)))</f>
        <v>3689.9500000000003</v>
      </c>
      <c r="M266" s="18">
        <f>Settings!E$6+('10 Turn Avg Turnout'!$B266*(Settings!E$7+('10 Turn Avg Turnout'!$B266*Settings!E$8)))</f>
        <v>50</v>
      </c>
      <c r="N266" s="18">
        <f>Settings!F$3+('10 Turn Avg Turnout'!$B266*(Settings!F$4+('10 Turn Avg Turnout'!$B266*Settings!F$5)))</f>
        <v>3689.9500000000003</v>
      </c>
      <c r="O266" s="18">
        <f>Settings!F$6+('10 Turn Avg Turnout'!$B266*(Settings!F$7+('10 Turn Avg Turnout'!$B266*Settings!F$8)))</f>
        <v>767.99</v>
      </c>
      <c r="P266" s="18">
        <f>Settings!G$3+('10 Turn Avg Turnout'!$B266*(Settings!G$4+('10 Turn Avg Turnout'!$B266*Settings!G$5)))</f>
        <v>3689.9500000000003</v>
      </c>
      <c r="Q266" s="18">
        <f>Settings!G$6+('10 Turn Avg Turnout'!$B266*(Settings!G$7+('10 Turn Avg Turnout'!$B266*Settings!G$8)))</f>
        <v>1485.98</v>
      </c>
      <c r="R266" s="18">
        <f>Settings!H$3+('10 Turn Avg Turnout'!$B266*(Settings!H$4+('10 Turn Avg Turnout'!$B266*Settings!H$5)))</f>
        <v>3689.9500000000003</v>
      </c>
      <c r="S266" s="18">
        <f>Settings!H$6+('10 Turn Avg Turnout'!$B266*(Settings!H$7+('10 Turn Avg Turnout'!$B266*Settings!H$8)))</f>
        <v>3639.9500000000003</v>
      </c>
      <c r="T266" s="18">
        <f>Settings!I$3+('10 Turn Avg Turnout'!$B266*(Settings!I$4+('10 Turn Avg Turnout'!$B266*Settings!I$5)))</f>
        <v>7279.9000000000005</v>
      </c>
      <c r="U266" s="18">
        <f>Settings!I$6+('10 Turn Avg Turnout'!$B266*(Settings!I$7+('10 Turn Avg Turnout'!$B266*Settings!I$8)))</f>
        <v>767.99</v>
      </c>
      <c r="V266" s="18">
        <f>Settings!J$3+('10 Turn Avg Turnout'!$B266*(Settings!J$4+('10 Turn Avg Turnout'!$B266*Settings!J$5)))</f>
        <v>7279.9000000000005</v>
      </c>
      <c r="W266" s="18">
        <f>Settings!J$6+('10 Turn Avg Turnout'!$B266*(Settings!J$7+('10 Turn Avg Turnout'!$B266*Settings!J$8)))</f>
        <v>3639.9500000000003</v>
      </c>
      <c r="X266" s="18">
        <f>Settings!K$3+('10 Turn Avg Turnout'!$B266*(Settings!K$4+('10 Turn Avg Turnout'!$B266*Settings!K$5)))</f>
        <v>7279.9000000000005</v>
      </c>
      <c r="Y266" s="18">
        <f>Settings!K$6+('10 Turn Avg Turnout'!$B266*(Settings!K$7+('10 Turn Avg Turnout'!$B266*Settings!K$8)))</f>
        <v>7229.9000000000005</v>
      </c>
      <c r="Z266" s="18">
        <f>Settings!L$3+('10 Turn Avg Turnout'!$B266*(Settings!L$4+('10 Turn Avg Turnout'!$B266*Settings!L$5)))</f>
        <v>21639.699999999997</v>
      </c>
      <c r="AA266" s="18">
        <f>Settings!L$6+('10 Turn Avg Turnout'!$B266*(Settings!L$7+('10 Turn Avg Turnout'!$B266*Settings!L$8)))</f>
        <v>17999.75</v>
      </c>
      <c r="AB266" s="18">
        <f>Settings!M$3+('10 Turn Avg Turnout'!$B266*(Settings!M$4+('10 Turn Avg Turnout'!$B266*Settings!M$5)))</f>
        <v>35999.5</v>
      </c>
      <c r="AC266" s="18">
        <f>Settings!M$6+('10 Turn Avg Turnout'!$B266*(Settings!M$7+('10 Turn Avg Turnout'!$B266*Settings!M$8)))</f>
        <v>3639.9500000000003</v>
      </c>
      <c r="AD266" s="18">
        <f>Settings!N$3+('10 Turn Avg Turnout'!$B266*(Settings!N$4+('10 Turn Avg Turnout'!$B266*Settings!N$5)))</f>
        <v>35999.5</v>
      </c>
      <c r="AE266" s="18">
        <f>Settings!N$6+('10 Turn Avg Turnout'!$B266*(Settings!N$7+('10 Turn Avg Turnout'!$B266*Settings!N$8)))</f>
        <v>359045</v>
      </c>
      <c r="AF266" s="4"/>
    </row>
    <row r="267" spans="1:32" x14ac:dyDescent="0.25">
      <c r="A267" s="4"/>
      <c r="B267" s="8">
        <v>264</v>
      </c>
      <c r="C267" s="18">
        <f>AVERAGE(MAX(D266*(Settings!$C$15/Settings!$C$14),Settings!$C$16),C266,C265,C264,C263,C262,C261,C260,C259,C258)</f>
        <v>0.32421204434423978</v>
      </c>
      <c r="D267" s="18">
        <f t="shared" si="8"/>
        <v>2497.2692331420985</v>
      </c>
      <c r="E267" s="18">
        <f>G267*C267</f>
        <v>130354.25076685789</v>
      </c>
      <c r="F267" s="18">
        <f t="shared" si="9"/>
        <v>132851.51999999999</v>
      </c>
      <c r="G267" s="18">
        <f t="shared" si="9"/>
        <v>402064.8</v>
      </c>
      <c r="H267" s="20">
        <f>Settings!C$3+('10 Turn Avg Turnout'!$B267*(Settings!C$4+('10 Turn Avg Turnout'!$B267*Settings!C$5)))</f>
        <v>823.36</v>
      </c>
      <c r="I267" s="18">
        <f>Settings!C$6+('10 Turn Avg Turnout'!$B267*(Settings!C$7+('10 Turn Avg Turnout'!$B267*Settings!C$8)))</f>
        <v>50</v>
      </c>
      <c r="J267" s="18">
        <f>Settings!D$3+('10 Turn Avg Turnout'!$B267*(Settings!D$4+('10 Turn Avg Turnout'!$B267*Settings!D$5)))</f>
        <v>823.36</v>
      </c>
      <c r="K267" s="18">
        <f>Settings!D$6+('10 Turn Avg Turnout'!$B267*(Settings!D$7+('10 Turn Avg Turnout'!$B267*Settings!D$8)))</f>
        <v>773.36</v>
      </c>
      <c r="L267" s="18">
        <f>Settings!E$3+('10 Turn Avg Turnout'!$B267*(Settings!E$4+('10 Turn Avg Turnout'!$B267*Settings!E$5)))</f>
        <v>3716.8</v>
      </c>
      <c r="M267" s="18">
        <f>Settings!E$6+('10 Turn Avg Turnout'!$B267*(Settings!E$7+('10 Turn Avg Turnout'!$B267*Settings!E$8)))</f>
        <v>50</v>
      </c>
      <c r="N267" s="18">
        <f>Settings!F$3+('10 Turn Avg Turnout'!$B267*(Settings!F$4+('10 Turn Avg Turnout'!$B267*Settings!F$5)))</f>
        <v>3716.8</v>
      </c>
      <c r="O267" s="18">
        <f>Settings!F$6+('10 Turn Avg Turnout'!$B267*(Settings!F$7+('10 Turn Avg Turnout'!$B267*Settings!F$8)))</f>
        <v>773.36</v>
      </c>
      <c r="P267" s="18">
        <f>Settings!G$3+('10 Turn Avg Turnout'!$B267*(Settings!G$4+('10 Turn Avg Turnout'!$B267*Settings!G$5)))</f>
        <v>3716.8</v>
      </c>
      <c r="Q267" s="18">
        <f>Settings!G$6+('10 Turn Avg Turnout'!$B267*(Settings!G$7+('10 Turn Avg Turnout'!$B267*Settings!G$8)))</f>
        <v>1496.72</v>
      </c>
      <c r="R267" s="18">
        <f>Settings!H$3+('10 Turn Avg Turnout'!$B267*(Settings!H$4+('10 Turn Avg Turnout'!$B267*Settings!H$5)))</f>
        <v>3716.8</v>
      </c>
      <c r="S267" s="18">
        <f>Settings!H$6+('10 Turn Avg Turnout'!$B267*(Settings!H$7+('10 Turn Avg Turnout'!$B267*Settings!H$8)))</f>
        <v>3666.8</v>
      </c>
      <c r="T267" s="18">
        <f>Settings!I$3+('10 Turn Avg Turnout'!$B267*(Settings!I$4+('10 Turn Avg Turnout'!$B267*Settings!I$5)))</f>
        <v>7333.6</v>
      </c>
      <c r="U267" s="18">
        <f>Settings!I$6+('10 Turn Avg Turnout'!$B267*(Settings!I$7+('10 Turn Avg Turnout'!$B267*Settings!I$8)))</f>
        <v>773.36</v>
      </c>
      <c r="V267" s="18">
        <f>Settings!J$3+('10 Turn Avg Turnout'!$B267*(Settings!J$4+('10 Turn Avg Turnout'!$B267*Settings!J$5)))</f>
        <v>7333.6</v>
      </c>
      <c r="W267" s="18">
        <f>Settings!J$6+('10 Turn Avg Turnout'!$B267*(Settings!J$7+('10 Turn Avg Turnout'!$B267*Settings!J$8)))</f>
        <v>3666.8</v>
      </c>
      <c r="X267" s="18">
        <f>Settings!K$3+('10 Turn Avg Turnout'!$B267*(Settings!K$4+('10 Turn Avg Turnout'!$B267*Settings!K$5)))</f>
        <v>7333.6</v>
      </c>
      <c r="Y267" s="18">
        <f>Settings!K$6+('10 Turn Avg Turnout'!$B267*(Settings!K$7+('10 Turn Avg Turnout'!$B267*Settings!K$8)))</f>
        <v>7283.6</v>
      </c>
      <c r="Z267" s="18">
        <f>Settings!L$3+('10 Turn Avg Turnout'!$B267*(Settings!L$4+('10 Turn Avg Turnout'!$B267*Settings!L$5)))</f>
        <v>21800.799999999999</v>
      </c>
      <c r="AA267" s="18">
        <f>Settings!L$6+('10 Turn Avg Turnout'!$B267*(Settings!L$7+('10 Turn Avg Turnout'!$B267*Settings!L$8)))</f>
        <v>18134</v>
      </c>
      <c r="AB267" s="18">
        <f>Settings!M$3+('10 Turn Avg Turnout'!$B267*(Settings!M$4+('10 Turn Avg Turnout'!$B267*Settings!M$5)))</f>
        <v>36268</v>
      </c>
      <c r="AC267" s="18">
        <f>Settings!M$6+('10 Turn Avg Turnout'!$B267*(Settings!M$7+('10 Turn Avg Turnout'!$B267*Settings!M$8)))</f>
        <v>3666.8</v>
      </c>
      <c r="AD267" s="18">
        <f>Settings!N$3+('10 Turn Avg Turnout'!$B267*(Settings!N$4+('10 Turn Avg Turnout'!$B267*Settings!N$5)))</f>
        <v>36268</v>
      </c>
      <c r="AE267" s="18">
        <f>Settings!N$6+('10 Turn Avg Turnout'!$B267*(Settings!N$7+('10 Turn Avg Turnout'!$B267*Settings!N$8)))</f>
        <v>361730</v>
      </c>
      <c r="AF267" s="4"/>
    </row>
    <row r="268" spans="1:32" x14ac:dyDescent="0.25">
      <c r="A268" s="4"/>
      <c r="B268" s="8">
        <v>265</v>
      </c>
      <c r="C268" s="18">
        <f>AVERAGE(MAX(D267*(Settings!$C$15/Settings!$C$14),Settings!$C$16),C267,C266,C265,C264,C263,C262,C261,C260,C259)</f>
        <v>0.33935040397290805</v>
      </c>
      <c r="D268" s="18">
        <f t="shared" si="8"/>
        <v>-3623.5020692512335</v>
      </c>
      <c r="E268" s="18">
        <f>G268*C268</f>
        <v>137456.00206925123</v>
      </c>
      <c r="F268" s="18">
        <f t="shared" si="9"/>
        <v>133832.5</v>
      </c>
      <c r="G268" s="18">
        <f t="shared" si="9"/>
        <v>405056.25</v>
      </c>
      <c r="H268" s="20">
        <f>Settings!C$3+('10 Turn Avg Turnout'!$B268*(Settings!C$4+('10 Turn Avg Turnout'!$B268*Settings!C$5)))</f>
        <v>828.75</v>
      </c>
      <c r="I268" s="18">
        <f>Settings!C$6+('10 Turn Avg Turnout'!$B268*(Settings!C$7+('10 Turn Avg Turnout'!$B268*Settings!C$8)))</f>
        <v>50</v>
      </c>
      <c r="J268" s="18">
        <f>Settings!D$3+('10 Turn Avg Turnout'!$B268*(Settings!D$4+('10 Turn Avg Turnout'!$B268*Settings!D$5)))</f>
        <v>828.75</v>
      </c>
      <c r="K268" s="18">
        <f>Settings!D$6+('10 Turn Avg Turnout'!$B268*(Settings!D$7+('10 Turn Avg Turnout'!$B268*Settings!D$8)))</f>
        <v>778.75</v>
      </c>
      <c r="L268" s="18">
        <f>Settings!E$3+('10 Turn Avg Turnout'!$B268*(Settings!E$4+('10 Turn Avg Turnout'!$B268*Settings!E$5)))</f>
        <v>3743.75</v>
      </c>
      <c r="M268" s="18">
        <f>Settings!E$6+('10 Turn Avg Turnout'!$B268*(Settings!E$7+('10 Turn Avg Turnout'!$B268*Settings!E$8)))</f>
        <v>50</v>
      </c>
      <c r="N268" s="18">
        <f>Settings!F$3+('10 Turn Avg Turnout'!$B268*(Settings!F$4+('10 Turn Avg Turnout'!$B268*Settings!F$5)))</f>
        <v>3743.75</v>
      </c>
      <c r="O268" s="18">
        <f>Settings!F$6+('10 Turn Avg Turnout'!$B268*(Settings!F$7+('10 Turn Avg Turnout'!$B268*Settings!F$8)))</f>
        <v>778.75</v>
      </c>
      <c r="P268" s="18">
        <f>Settings!G$3+('10 Turn Avg Turnout'!$B268*(Settings!G$4+('10 Turn Avg Turnout'!$B268*Settings!G$5)))</f>
        <v>3743.75</v>
      </c>
      <c r="Q268" s="18">
        <f>Settings!G$6+('10 Turn Avg Turnout'!$B268*(Settings!G$7+('10 Turn Avg Turnout'!$B268*Settings!G$8)))</f>
        <v>1507.5</v>
      </c>
      <c r="R268" s="18">
        <f>Settings!H$3+('10 Turn Avg Turnout'!$B268*(Settings!H$4+('10 Turn Avg Turnout'!$B268*Settings!H$5)))</f>
        <v>3743.75</v>
      </c>
      <c r="S268" s="18">
        <f>Settings!H$6+('10 Turn Avg Turnout'!$B268*(Settings!H$7+('10 Turn Avg Turnout'!$B268*Settings!H$8)))</f>
        <v>3693.75</v>
      </c>
      <c r="T268" s="18">
        <f>Settings!I$3+('10 Turn Avg Turnout'!$B268*(Settings!I$4+('10 Turn Avg Turnout'!$B268*Settings!I$5)))</f>
        <v>7387.5</v>
      </c>
      <c r="U268" s="18">
        <f>Settings!I$6+('10 Turn Avg Turnout'!$B268*(Settings!I$7+('10 Turn Avg Turnout'!$B268*Settings!I$8)))</f>
        <v>778.75</v>
      </c>
      <c r="V268" s="18">
        <f>Settings!J$3+('10 Turn Avg Turnout'!$B268*(Settings!J$4+('10 Turn Avg Turnout'!$B268*Settings!J$5)))</f>
        <v>7387.5</v>
      </c>
      <c r="W268" s="18">
        <f>Settings!J$6+('10 Turn Avg Turnout'!$B268*(Settings!J$7+('10 Turn Avg Turnout'!$B268*Settings!J$8)))</f>
        <v>3693.75</v>
      </c>
      <c r="X268" s="18">
        <f>Settings!K$3+('10 Turn Avg Turnout'!$B268*(Settings!K$4+('10 Turn Avg Turnout'!$B268*Settings!K$5)))</f>
        <v>7387.5</v>
      </c>
      <c r="Y268" s="18">
        <f>Settings!K$6+('10 Turn Avg Turnout'!$B268*(Settings!K$7+('10 Turn Avg Turnout'!$B268*Settings!K$8)))</f>
        <v>7337.5</v>
      </c>
      <c r="Z268" s="18">
        <f>Settings!L$3+('10 Turn Avg Turnout'!$B268*(Settings!L$4+('10 Turn Avg Turnout'!$B268*Settings!L$5)))</f>
        <v>21962.5</v>
      </c>
      <c r="AA268" s="18">
        <f>Settings!L$6+('10 Turn Avg Turnout'!$B268*(Settings!L$7+('10 Turn Avg Turnout'!$B268*Settings!L$8)))</f>
        <v>18268.75</v>
      </c>
      <c r="AB268" s="18">
        <f>Settings!M$3+('10 Turn Avg Turnout'!$B268*(Settings!M$4+('10 Turn Avg Turnout'!$B268*Settings!M$5)))</f>
        <v>36537.5</v>
      </c>
      <c r="AC268" s="18">
        <f>Settings!M$6+('10 Turn Avg Turnout'!$B268*(Settings!M$7+('10 Turn Avg Turnout'!$B268*Settings!M$8)))</f>
        <v>3693.75</v>
      </c>
      <c r="AD268" s="18">
        <f>Settings!N$3+('10 Turn Avg Turnout'!$B268*(Settings!N$4+('10 Turn Avg Turnout'!$B268*Settings!N$5)))</f>
        <v>36537.5</v>
      </c>
      <c r="AE268" s="18">
        <f>Settings!N$6+('10 Turn Avg Turnout'!$B268*(Settings!N$7+('10 Turn Avg Turnout'!$B268*Settings!N$8)))</f>
        <v>364425</v>
      </c>
      <c r="AF268" s="4"/>
    </row>
    <row r="269" spans="1:32" x14ac:dyDescent="0.25">
      <c r="A269" s="4"/>
      <c r="B269" s="8">
        <v>266</v>
      </c>
      <c r="C269" s="18">
        <f>AVERAGE(MAX(D268*(Settings!$C$15/Settings!$C$14),Settings!$C$16),C268,C267,C266,C265,C264,C263,C262,C261,C260)</f>
        <v>0.32426582423879907</v>
      </c>
      <c r="D269" s="18">
        <f t="shared" si="8"/>
        <v>2497.596880104742</v>
      </c>
      <c r="E269" s="18">
        <f>G269*C269</f>
        <v>132319.52311989525</v>
      </c>
      <c r="F269" s="18">
        <f t="shared" si="9"/>
        <v>134817.12</v>
      </c>
      <c r="G269" s="18">
        <f t="shared" si="9"/>
        <v>408058.8</v>
      </c>
      <c r="H269" s="20">
        <f>Settings!C$3+('10 Turn Avg Turnout'!$B269*(Settings!C$4+('10 Turn Avg Turnout'!$B269*Settings!C$5)))</f>
        <v>834.16000000000008</v>
      </c>
      <c r="I269" s="18">
        <f>Settings!C$6+('10 Turn Avg Turnout'!$B269*(Settings!C$7+('10 Turn Avg Turnout'!$B269*Settings!C$8)))</f>
        <v>50</v>
      </c>
      <c r="J269" s="18">
        <f>Settings!D$3+('10 Turn Avg Turnout'!$B269*(Settings!D$4+('10 Turn Avg Turnout'!$B269*Settings!D$5)))</f>
        <v>834.16000000000008</v>
      </c>
      <c r="K269" s="18">
        <f>Settings!D$6+('10 Turn Avg Turnout'!$B269*(Settings!D$7+('10 Turn Avg Turnout'!$B269*Settings!D$8)))</f>
        <v>784.16000000000008</v>
      </c>
      <c r="L269" s="18">
        <f>Settings!E$3+('10 Turn Avg Turnout'!$B269*(Settings!E$4+('10 Turn Avg Turnout'!$B269*Settings!E$5)))</f>
        <v>3770.8</v>
      </c>
      <c r="M269" s="18">
        <f>Settings!E$6+('10 Turn Avg Turnout'!$B269*(Settings!E$7+('10 Turn Avg Turnout'!$B269*Settings!E$8)))</f>
        <v>50</v>
      </c>
      <c r="N269" s="18">
        <f>Settings!F$3+('10 Turn Avg Turnout'!$B269*(Settings!F$4+('10 Turn Avg Turnout'!$B269*Settings!F$5)))</f>
        <v>3770.8</v>
      </c>
      <c r="O269" s="18">
        <f>Settings!F$6+('10 Turn Avg Turnout'!$B269*(Settings!F$7+('10 Turn Avg Turnout'!$B269*Settings!F$8)))</f>
        <v>784.16000000000008</v>
      </c>
      <c r="P269" s="18">
        <f>Settings!G$3+('10 Turn Avg Turnout'!$B269*(Settings!G$4+('10 Turn Avg Turnout'!$B269*Settings!G$5)))</f>
        <v>3770.8</v>
      </c>
      <c r="Q269" s="18">
        <f>Settings!G$6+('10 Turn Avg Turnout'!$B269*(Settings!G$7+('10 Turn Avg Turnout'!$B269*Settings!G$8)))</f>
        <v>1518.3200000000002</v>
      </c>
      <c r="R269" s="18">
        <f>Settings!H$3+('10 Turn Avg Turnout'!$B269*(Settings!H$4+('10 Turn Avg Turnout'!$B269*Settings!H$5)))</f>
        <v>3770.8</v>
      </c>
      <c r="S269" s="18">
        <f>Settings!H$6+('10 Turn Avg Turnout'!$B269*(Settings!H$7+('10 Turn Avg Turnout'!$B269*Settings!H$8)))</f>
        <v>3720.8</v>
      </c>
      <c r="T269" s="18">
        <f>Settings!I$3+('10 Turn Avg Turnout'!$B269*(Settings!I$4+('10 Turn Avg Turnout'!$B269*Settings!I$5)))</f>
        <v>7441.6</v>
      </c>
      <c r="U269" s="18">
        <f>Settings!I$6+('10 Turn Avg Turnout'!$B269*(Settings!I$7+('10 Turn Avg Turnout'!$B269*Settings!I$8)))</f>
        <v>784.16000000000008</v>
      </c>
      <c r="V269" s="18">
        <f>Settings!J$3+('10 Turn Avg Turnout'!$B269*(Settings!J$4+('10 Turn Avg Turnout'!$B269*Settings!J$5)))</f>
        <v>7441.6</v>
      </c>
      <c r="W269" s="18">
        <f>Settings!J$6+('10 Turn Avg Turnout'!$B269*(Settings!J$7+('10 Turn Avg Turnout'!$B269*Settings!J$8)))</f>
        <v>3720.8</v>
      </c>
      <c r="X269" s="18">
        <f>Settings!K$3+('10 Turn Avg Turnout'!$B269*(Settings!K$4+('10 Turn Avg Turnout'!$B269*Settings!K$5)))</f>
        <v>7441.6</v>
      </c>
      <c r="Y269" s="18">
        <f>Settings!K$6+('10 Turn Avg Turnout'!$B269*(Settings!K$7+('10 Turn Avg Turnout'!$B269*Settings!K$8)))</f>
        <v>7391.6</v>
      </c>
      <c r="Z269" s="18">
        <f>Settings!L$3+('10 Turn Avg Turnout'!$B269*(Settings!L$4+('10 Turn Avg Turnout'!$B269*Settings!L$5)))</f>
        <v>22124.799999999999</v>
      </c>
      <c r="AA269" s="18">
        <f>Settings!L$6+('10 Turn Avg Turnout'!$B269*(Settings!L$7+('10 Turn Avg Turnout'!$B269*Settings!L$8)))</f>
        <v>18404</v>
      </c>
      <c r="AB269" s="18">
        <f>Settings!M$3+('10 Turn Avg Turnout'!$B269*(Settings!M$4+('10 Turn Avg Turnout'!$B269*Settings!M$5)))</f>
        <v>36808</v>
      </c>
      <c r="AC269" s="18">
        <f>Settings!M$6+('10 Turn Avg Turnout'!$B269*(Settings!M$7+('10 Turn Avg Turnout'!$B269*Settings!M$8)))</f>
        <v>3720.8</v>
      </c>
      <c r="AD269" s="18">
        <f>Settings!N$3+('10 Turn Avg Turnout'!$B269*(Settings!N$4+('10 Turn Avg Turnout'!$B269*Settings!N$5)))</f>
        <v>36808</v>
      </c>
      <c r="AE269" s="18">
        <f>Settings!N$6+('10 Turn Avg Turnout'!$B269*(Settings!N$7+('10 Turn Avg Turnout'!$B269*Settings!N$8)))</f>
        <v>367130</v>
      </c>
      <c r="AF269" s="4"/>
    </row>
    <row r="270" spans="1:32" x14ac:dyDescent="0.25">
      <c r="A270" s="4"/>
      <c r="B270" s="8">
        <v>267</v>
      </c>
      <c r="C270" s="18">
        <f>AVERAGE(MAX(D269*(Settings!$C$15/Settings!$C$14),Settings!$C$16),C269,C268,C267,C266,C265,C264,C263,C262,C261)</f>
        <v>0.33940853982943148</v>
      </c>
      <c r="D270" s="18">
        <f t="shared" si="8"/>
        <v>-3716.1200186069764</v>
      </c>
      <c r="E270" s="18">
        <f>G270*C270</f>
        <v>139521.50001860698</v>
      </c>
      <c r="F270" s="18">
        <f t="shared" si="9"/>
        <v>135805.38</v>
      </c>
      <c r="G270" s="18">
        <f t="shared" si="9"/>
        <v>411072.45</v>
      </c>
      <c r="H270" s="20">
        <f>Settings!C$3+('10 Turn Avg Turnout'!$B270*(Settings!C$4+('10 Turn Avg Turnout'!$B270*Settings!C$5)))</f>
        <v>839.59</v>
      </c>
      <c r="I270" s="18">
        <f>Settings!C$6+('10 Turn Avg Turnout'!$B270*(Settings!C$7+('10 Turn Avg Turnout'!$B270*Settings!C$8)))</f>
        <v>50</v>
      </c>
      <c r="J270" s="18">
        <f>Settings!D$3+('10 Turn Avg Turnout'!$B270*(Settings!D$4+('10 Turn Avg Turnout'!$B270*Settings!D$5)))</f>
        <v>839.59</v>
      </c>
      <c r="K270" s="18">
        <f>Settings!D$6+('10 Turn Avg Turnout'!$B270*(Settings!D$7+('10 Turn Avg Turnout'!$B270*Settings!D$8)))</f>
        <v>789.59</v>
      </c>
      <c r="L270" s="18">
        <f>Settings!E$3+('10 Turn Avg Turnout'!$B270*(Settings!E$4+('10 Turn Avg Turnout'!$B270*Settings!E$5)))</f>
        <v>3797.9500000000003</v>
      </c>
      <c r="M270" s="18">
        <f>Settings!E$6+('10 Turn Avg Turnout'!$B270*(Settings!E$7+('10 Turn Avg Turnout'!$B270*Settings!E$8)))</f>
        <v>50</v>
      </c>
      <c r="N270" s="18">
        <f>Settings!F$3+('10 Turn Avg Turnout'!$B270*(Settings!F$4+('10 Turn Avg Turnout'!$B270*Settings!F$5)))</f>
        <v>3797.9500000000003</v>
      </c>
      <c r="O270" s="18">
        <f>Settings!F$6+('10 Turn Avg Turnout'!$B270*(Settings!F$7+('10 Turn Avg Turnout'!$B270*Settings!F$8)))</f>
        <v>789.59</v>
      </c>
      <c r="P270" s="18">
        <f>Settings!G$3+('10 Turn Avg Turnout'!$B270*(Settings!G$4+('10 Turn Avg Turnout'!$B270*Settings!G$5)))</f>
        <v>3797.9500000000003</v>
      </c>
      <c r="Q270" s="18">
        <f>Settings!G$6+('10 Turn Avg Turnout'!$B270*(Settings!G$7+('10 Turn Avg Turnout'!$B270*Settings!G$8)))</f>
        <v>1529.18</v>
      </c>
      <c r="R270" s="18">
        <f>Settings!H$3+('10 Turn Avg Turnout'!$B270*(Settings!H$4+('10 Turn Avg Turnout'!$B270*Settings!H$5)))</f>
        <v>3797.9500000000003</v>
      </c>
      <c r="S270" s="18">
        <f>Settings!H$6+('10 Turn Avg Turnout'!$B270*(Settings!H$7+('10 Turn Avg Turnout'!$B270*Settings!H$8)))</f>
        <v>3747.9500000000003</v>
      </c>
      <c r="T270" s="18">
        <f>Settings!I$3+('10 Turn Avg Turnout'!$B270*(Settings!I$4+('10 Turn Avg Turnout'!$B270*Settings!I$5)))</f>
        <v>7495.9000000000005</v>
      </c>
      <c r="U270" s="18">
        <f>Settings!I$6+('10 Turn Avg Turnout'!$B270*(Settings!I$7+('10 Turn Avg Turnout'!$B270*Settings!I$8)))</f>
        <v>789.59</v>
      </c>
      <c r="V270" s="18">
        <f>Settings!J$3+('10 Turn Avg Turnout'!$B270*(Settings!J$4+('10 Turn Avg Turnout'!$B270*Settings!J$5)))</f>
        <v>7495.9000000000005</v>
      </c>
      <c r="W270" s="18">
        <f>Settings!J$6+('10 Turn Avg Turnout'!$B270*(Settings!J$7+('10 Turn Avg Turnout'!$B270*Settings!J$8)))</f>
        <v>3747.9500000000003</v>
      </c>
      <c r="X270" s="18">
        <f>Settings!K$3+('10 Turn Avg Turnout'!$B270*(Settings!K$4+('10 Turn Avg Turnout'!$B270*Settings!K$5)))</f>
        <v>7495.9000000000005</v>
      </c>
      <c r="Y270" s="18">
        <f>Settings!K$6+('10 Turn Avg Turnout'!$B270*(Settings!K$7+('10 Turn Avg Turnout'!$B270*Settings!K$8)))</f>
        <v>7445.9000000000005</v>
      </c>
      <c r="Z270" s="18">
        <f>Settings!L$3+('10 Turn Avg Turnout'!$B270*(Settings!L$4+('10 Turn Avg Turnout'!$B270*Settings!L$5)))</f>
        <v>22287.699999999997</v>
      </c>
      <c r="AA270" s="18">
        <f>Settings!L$6+('10 Turn Avg Turnout'!$B270*(Settings!L$7+('10 Turn Avg Turnout'!$B270*Settings!L$8)))</f>
        <v>18539.75</v>
      </c>
      <c r="AB270" s="18">
        <f>Settings!M$3+('10 Turn Avg Turnout'!$B270*(Settings!M$4+('10 Turn Avg Turnout'!$B270*Settings!M$5)))</f>
        <v>37079.5</v>
      </c>
      <c r="AC270" s="18">
        <f>Settings!M$6+('10 Turn Avg Turnout'!$B270*(Settings!M$7+('10 Turn Avg Turnout'!$B270*Settings!M$8)))</f>
        <v>3747.9500000000003</v>
      </c>
      <c r="AD270" s="18">
        <f>Settings!N$3+('10 Turn Avg Turnout'!$B270*(Settings!N$4+('10 Turn Avg Turnout'!$B270*Settings!N$5)))</f>
        <v>37079.5</v>
      </c>
      <c r="AE270" s="18">
        <f>Settings!N$6+('10 Turn Avg Turnout'!$B270*(Settings!N$7+('10 Turn Avg Turnout'!$B270*Settings!N$8)))</f>
        <v>369845</v>
      </c>
      <c r="AF270" s="4"/>
    </row>
    <row r="271" spans="1:32" x14ac:dyDescent="0.25">
      <c r="A271" s="4"/>
      <c r="B271" s="8">
        <v>268</v>
      </c>
      <c r="C271" s="18">
        <f>AVERAGE(MAX(D270*(Settings!$C$15/Settings!$C$14),Settings!$C$16),C270,C269,C268,C267,C266,C265,C264,C263,C262)</f>
        <v>0.32431843761472218</v>
      </c>
      <c r="D271" s="18">
        <f t="shared" si="8"/>
        <v>2497.9230753688607</v>
      </c>
      <c r="E271" s="18">
        <f>G271*C271</f>
        <v>134299.35692463114</v>
      </c>
      <c r="F271" s="18">
        <f t="shared" si="9"/>
        <v>136797.28</v>
      </c>
      <c r="G271" s="18">
        <f t="shared" si="9"/>
        <v>414097.2</v>
      </c>
      <c r="H271" s="20">
        <f>Settings!C$3+('10 Turn Avg Turnout'!$B271*(Settings!C$4+('10 Turn Avg Turnout'!$B271*Settings!C$5)))</f>
        <v>845.04000000000008</v>
      </c>
      <c r="I271" s="18">
        <f>Settings!C$6+('10 Turn Avg Turnout'!$B271*(Settings!C$7+('10 Turn Avg Turnout'!$B271*Settings!C$8)))</f>
        <v>50</v>
      </c>
      <c r="J271" s="18">
        <f>Settings!D$3+('10 Turn Avg Turnout'!$B271*(Settings!D$4+('10 Turn Avg Turnout'!$B271*Settings!D$5)))</f>
        <v>845.04000000000008</v>
      </c>
      <c r="K271" s="18">
        <f>Settings!D$6+('10 Turn Avg Turnout'!$B271*(Settings!D$7+('10 Turn Avg Turnout'!$B271*Settings!D$8)))</f>
        <v>795.04000000000008</v>
      </c>
      <c r="L271" s="18">
        <f>Settings!E$3+('10 Turn Avg Turnout'!$B271*(Settings!E$4+('10 Turn Avg Turnout'!$B271*Settings!E$5)))</f>
        <v>3825.2000000000003</v>
      </c>
      <c r="M271" s="18">
        <f>Settings!E$6+('10 Turn Avg Turnout'!$B271*(Settings!E$7+('10 Turn Avg Turnout'!$B271*Settings!E$8)))</f>
        <v>50</v>
      </c>
      <c r="N271" s="18">
        <f>Settings!F$3+('10 Turn Avg Turnout'!$B271*(Settings!F$4+('10 Turn Avg Turnout'!$B271*Settings!F$5)))</f>
        <v>3825.2000000000003</v>
      </c>
      <c r="O271" s="18">
        <f>Settings!F$6+('10 Turn Avg Turnout'!$B271*(Settings!F$7+('10 Turn Avg Turnout'!$B271*Settings!F$8)))</f>
        <v>795.04000000000008</v>
      </c>
      <c r="P271" s="18">
        <f>Settings!G$3+('10 Turn Avg Turnout'!$B271*(Settings!G$4+('10 Turn Avg Turnout'!$B271*Settings!G$5)))</f>
        <v>3825.2000000000003</v>
      </c>
      <c r="Q271" s="18">
        <f>Settings!G$6+('10 Turn Avg Turnout'!$B271*(Settings!G$7+('10 Turn Avg Turnout'!$B271*Settings!G$8)))</f>
        <v>1540.0800000000002</v>
      </c>
      <c r="R271" s="18">
        <f>Settings!H$3+('10 Turn Avg Turnout'!$B271*(Settings!H$4+('10 Turn Avg Turnout'!$B271*Settings!H$5)))</f>
        <v>3825.2000000000003</v>
      </c>
      <c r="S271" s="18">
        <f>Settings!H$6+('10 Turn Avg Turnout'!$B271*(Settings!H$7+('10 Turn Avg Turnout'!$B271*Settings!H$8)))</f>
        <v>3775.2000000000003</v>
      </c>
      <c r="T271" s="18">
        <f>Settings!I$3+('10 Turn Avg Turnout'!$B271*(Settings!I$4+('10 Turn Avg Turnout'!$B271*Settings!I$5)))</f>
        <v>7550.4000000000005</v>
      </c>
      <c r="U271" s="18">
        <f>Settings!I$6+('10 Turn Avg Turnout'!$B271*(Settings!I$7+('10 Turn Avg Turnout'!$B271*Settings!I$8)))</f>
        <v>795.04000000000008</v>
      </c>
      <c r="V271" s="18">
        <f>Settings!J$3+('10 Turn Avg Turnout'!$B271*(Settings!J$4+('10 Turn Avg Turnout'!$B271*Settings!J$5)))</f>
        <v>7550.4000000000005</v>
      </c>
      <c r="W271" s="18">
        <f>Settings!J$6+('10 Turn Avg Turnout'!$B271*(Settings!J$7+('10 Turn Avg Turnout'!$B271*Settings!J$8)))</f>
        <v>3775.2000000000003</v>
      </c>
      <c r="X271" s="18">
        <f>Settings!K$3+('10 Turn Avg Turnout'!$B271*(Settings!K$4+('10 Turn Avg Turnout'!$B271*Settings!K$5)))</f>
        <v>7550.4000000000005</v>
      </c>
      <c r="Y271" s="18">
        <f>Settings!K$6+('10 Turn Avg Turnout'!$B271*(Settings!K$7+('10 Turn Avg Turnout'!$B271*Settings!K$8)))</f>
        <v>7500.4000000000005</v>
      </c>
      <c r="Z271" s="18">
        <f>Settings!L$3+('10 Turn Avg Turnout'!$B271*(Settings!L$4+('10 Turn Avg Turnout'!$B271*Settings!L$5)))</f>
        <v>22451.199999999997</v>
      </c>
      <c r="AA271" s="18">
        <f>Settings!L$6+('10 Turn Avg Turnout'!$B271*(Settings!L$7+('10 Turn Avg Turnout'!$B271*Settings!L$8)))</f>
        <v>18676</v>
      </c>
      <c r="AB271" s="18">
        <f>Settings!M$3+('10 Turn Avg Turnout'!$B271*(Settings!M$4+('10 Turn Avg Turnout'!$B271*Settings!M$5)))</f>
        <v>37352</v>
      </c>
      <c r="AC271" s="18">
        <f>Settings!M$6+('10 Turn Avg Turnout'!$B271*(Settings!M$7+('10 Turn Avg Turnout'!$B271*Settings!M$8)))</f>
        <v>3775.2000000000003</v>
      </c>
      <c r="AD271" s="18">
        <f>Settings!N$3+('10 Turn Avg Turnout'!$B271*(Settings!N$4+('10 Turn Avg Turnout'!$B271*Settings!N$5)))</f>
        <v>37352</v>
      </c>
      <c r="AE271" s="18">
        <f>Settings!N$6+('10 Turn Avg Turnout'!$B271*(Settings!N$7+('10 Turn Avg Turnout'!$B271*Settings!N$8)))</f>
        <v>372570</v>
      </c>
      <c r="AF271" s="4"/>
    </row>
    <row r="272" spans="1:32" x14ac:dyDescent="0.25">
      <c r="A272" s="4"/>
      <c r="B272" s="8">
        <v>269</v>
      </c>
      <c r="C272" s="18">
        <f>AVERAGE(MAX(D271*(Settings!$C$15/Settings!$C$14),Settings!$C$16),C271,C270,C269,C268,C267,C266,C265,C264,C263)</f>
        <v>0.33946550597923952</v>
      </c>
      <c r="D272" s="18">
        <f t="shared" si="8"/>
        <v>-3809.4618789133965</v>
      </c>
      <c r="E272" s="18">
        <f>G272*C272</f>
        <v>141602.2818789134</v>
      </c>
      <c r="F272" s="18">
        <f t="shared" si="9"/>
        <v>137792.82</v>
      </c>
      <c r="G272" s="18">
        <f t="shared" si="9"/>
        <v>417133.05</v>
      </c>
      <c r="H272" s="20">
        <f>Settings!C$3+('10 Turn Avg Turnout'!$B272*(Settings!C$4+('10 Turn Avg Turnout'!$B272*Settings!C$5)))</f>
        <v>850.51</v>
      </c>
      <c r="I272" s="18">
        <f>Settings!C$6+('10 Turn Avg Turnout'!$B272*(Settings!C$7+('10 Turn Avg Turnout'!$B272*Settings!C$8)))</f>
        <v>50</v>
      </c>
      <c r="J272" s="18">
        <f>Settings!D$3+('10 Turn Avg Turnout'!$B272*(Settings!D$4+('10 Turn Avg Turnout'!$B272*Settings!D$5)))</f>
        <v>850.51</v>
      </c>
      <c r="K272" s="18">
        <f>Settings!D$6+('10 Turn Avg Turnout'!$B272*(Settings!D$7+('10 Turn Avg Turnout'!$B272*Settings!D$8)))</f>
        <v>800.51</v>
      </c>
      <c r="L272" s="18">
        <f>Settings!E$3+('10 Turn Avg Turnout'!$B272*(Settings!E$4+('10 Turn Avg Turnout'!$B272*Settings!E$5)))</f>
        <v>3852.55</v>
      </c>
      <c r="M272" s="18">
        <f>Settings!E$6+('10 Turn Avg Turnout'!$B272*(Settings!E$7+('10 Turn Avg Turnout'!$B272*Settings!E$8)))</f>
        <v>50</v>
      </c>
      <c r="N272" s="18">
        <f>Settings!F$3+('10 Turn Avg Turnout'!$B272*(Settings!F$4+('10 Turn Avg Turnout'!$B272*Settings!F$5)))</f>
        <v>3852.55</v>
      </c>
      <c r="O272" s="18">
        <f>Settings!F$6+('10 Turn Avg Turnout'!$B272*(Settings!F$7+('10 Turn Avg Turnout'!$B272*Settings!F$8)))</f>
        <v>800.51</v>
      </c>
      <c r="P272" s="18">
        <f>Settings!G$3+('10 Turn Avg Turnout'!$B272*(Settings!G$4+('10 Turn Avg Turnout'!$B272*Settings!G$5)))</f>
        <v>3852.55</v>
      </c>
      <c r="Q272" s="18">
        <f>Settings!G$6+('10 Turn Avg Turnout'!$B272*(Settings!G$7+('10 Turn Avg Turnout'!$B272*Settings!G$8)))</f>
        <v>1551.02</v>
      </c>
      <c r="R272" s="18">
        <f>Settings!H$3+('10 Turn Avg Turnout'!$B272*(Settings!H$4+('10 Turn Avg Turnout'!$B272*Settings!H$5)))</f>
        <v>3852.55</v>
      </c>
      <c r="S272" s="18">
        <f>Settings!H$6+('10 Turn Avg Turnout'!$B272*(Settings!H$7+('10 Turn Avg Turnout'!$B272*Settings!H$8)))</f>
        <v>3802.55</v>
      </c>
      <c r="T272" s="18">
        <f>Settings!I$3+('10 Turn Avg Turnout'!$B272*(Settings!I$4+('10 Turn Avg Turnout'!$B272*Settings!I$5)))</f>
        <v>7605.1</v>
      </c>
      <c r="U272" s="18">
        <f>Settings!I$6+('10 Turn Avg Turnout'!$B272*(Settings!I$7+('10 Turn Avg Turnout'!$B272*Settings!I$8)))</f>
        <v>800.51</v>
      </c>
      <c r="V272" s="18">
        <f>Settings!J$3+('10 Turn Avg Turnout'!$B272*(Settings!J$4+('10 Turn Avg Turnout'!$B272*Settings!J$5)))</f>
        <v>7605.1</v>
      </c>
      <c r="W272" s="18">
        <f>Settings!J$6+('10 Turn Avg Turnout'!$B272*(Settings!J$7+('10 Turn Avg Turnout'!$B272*Settings!J$8)))</f>
        <v>3802.55</v>
      </c>
      <c r="X272" s="18">
        <f>Settings!K$3+('10 Turn Avg Turnout'!$B272*(Settings!K$4+('10 Turn Avg Turnout'!$B272*Settings!K$5)))</f>
        <v>7605.1</v>
      </c>
      <c r="Y272" s="18">
        <f>Settings!K$6+('10 Turn Avg Turnout'!$B272*(Settings!K$7+('10 Turn Avg Turnout'!$B272*Settings!K$8)))</f>
        <v>7555.1</v>
      </c>
      <c r="Z272" s="18">
        <f>Settings!L$3+('10 Turn Avg Turnout'!$B272*(Settings!L$4+('10 Turn Avg Turnout'!$B272*Settings!L$5)))</f>
        <v>22615.3</v>
      </c>
      <c r="AA272" s="18">
        <f>Settings!L$6+('10 Turn Avg Turnout'!$B272*(Settings!L$7+('10 Turn Avg Turnout'!$B272*Settings!L$8)))</f>
        <v>18812.75</v>
      </c>
      <c r="AB272" s="18">
        <f>Settings!M$3+('10 Turn Avg Turnout'!$B272*(Settings!M$4+('10 Turn Avg Turnout'!$B272*Settings!M$5)))</f>
        <v>37625.5</v>
      </c>
      <c r="AC272" s="18">
        <f>Settings!M$6+('10 Turn Avg Turnout'!$B272*(Settings!M$7+('10 Turn Avg Turnout'!$B272*Settings!M$8)))</f>
        <v>3802.55</v>
      </c>
      <c r="AD272" s="18">
        <f>Settings!N$3+('10 Turn Avg Turnout'!$B272*(Settings!N$4+('10 Turn Avg Turnout'!$B272*Settings!N$5)))</f>
        <v>37625.5</v>
      </c>
      <c r="AE272" s="18">
        <f>Settings!N$6+('10 Turn Avg Turnout'!$B272*(Settings!N$7+('10 Turn Avg Turnout'!$B272*Settings!N$8)))</f>
        <v>375305</v>
      </c>
      <c r="AF272" s="4"/>
    </row>
    <row r="273" spans="1:32" x14ac:dyDescent="0.25">
      <c r="A273" s="4"/>
      <c r="B273" s="8">
        <v>270</v>
      </c>
      <c r="C273" s="18">
        <f>AVERAGE(MAX(D272*(Settings!$C$15/Settings!$C$14),Settings!$C$16),C272,C271,C270,C269,C268,C267,C266,C265,C264)</f>
        <v>0.32436991826826811</v>
      </c>
      <c r="D273" s="18">
        <f t="shared" si="8"/>
        <v>2498.2477420390933</v>
      </c>
      <c r="E273" s="18">
        <f>G273*C273</f>
        <v>136293.75225796091</v>
      </c>
      <c r="F273" s="18">
        <f t="shared" si="9"/>
        <v>138792</v>
      </c>
      <c r="G273" s="18">
        <f t="shared" si="9"/>
        <v>420180</v>
      </c>
      <c r="H273" s="20">
        <f>Settings!C$3+('10 Turn Avg Turnout'!$B273*(Settings!C$4+('10 Turn Avg Turnout'!$B273*Settings!C$5)))</f>
        <v>856.00000000000011</v>
      </c>
      <c r="I273" s="18">
        <f>Settings!C$6+('10 Turn Avg Turnout'!$B273*(Settings!C$7+('10 Turn Avg Turnout'!$B273*Settings!C$8)))</f>
        <v>50</v>
      </c>
      <c r="J273" s="18">
        <f>Settings!D$3+('10 Turn Avg Turnout'!$B273*(Settings!D$4+('10 Turn Avg Turnout'!$B273*Settings!D$5)))</f>
        <v>856.00000000000011</v>
      </c>
      <c r="K273" s="18">
        <f>Settings!D$6+('10 Turn Avg Turnout'!$B273*(Settings!D$7+('10 Turn Avg Turnout'!$B273*Settings!D$8)))</f>
        <v>806.00000000000011</v>
      </c>
      <c r="L273" s="18">
        <f>Settings!E$3+('10 Turn Avg Turnout'!$B273*(Settings!E$4+('10 Turn Avg Turnout'!$B273*Settings!E$5)))</f>
        <v>3880</v>
      </c>
      <c r="M273" s="18">
        <f>Settings!E$6+('10 Turn Avg Turnout'!$B273*(Settings!E$7+('10 Turn Avg Turnout'!$B273*Settings!E$8)))</f>
        <v>50</v>
      </c>
      <c r="N273" s="18">
        <f>Settings!F$3+('10 Turn Avg Turnout'!$B273*(Settings!F$4+('10 Turn Avg Turnout'!$B273*Settings!F$5)))</f>
        <v>3880</v>
      </c>
      <c r="O273" s="18">
        <f>Settings!F$6+('10 Turn Avg Turnout'!$B273*(Settings!F$7+('10 Turn Avg Turnout'!$B273*Settings!F$8)))</f>
        <v>806.00000000000011</v>
      </c>
      <c r="P273" s="18">
        <f>Settings!G$3+('10 Turn Avg Turnout'!$B273*(Settings!G$4+('10 Turn Avg Turnout'!$B273*Settings!G$5)))</f>
        <v>3880</v>
      </c>
      <c r="Q273" s="18">
        <f>Settings!G$6+('10 Turn Avg Turnout'!$B273*(Settings!G$7+('10 Turn Avg Turnout'!$B273*Settings!G$8)))</f>
        <v>1562.0000000000002</v>
      </c>
      <c r="R273" s="18">
        <f>Settings!H$3+('10 Turn Avg Turnout'!$B273*(Settings!H$4+('10 Turn Avg Turnout'!$B273*Settings!H$5)))</f>
        <v>3880</v>
      </c>
      <c r="S273" s="18">
        <f>Settings!H$6+('10 Turn Avg Turnout'!$B273*(Settings!H$7+('10 Turn Avg Turnout'!$B273*Settings!H$8)))</f>
        <v>3830</v>
      </c>
      <c r="T273" s="18">
        <f>Settings!I$3+('10 Turn Avg Turnout'!$B273*(Settings!I$4+('10 Turn Avg Turnout'!$B273*Settings!I$5)))</f>
        <v>7660</v>
      </c>
      <c r="U273" s="18">
        <f>Settings!I$6+('10 Turn Avg Turnout'!$B273*(Settings!I$7+('10 Turn Avg Turnout'!$B273*Settings!I$8)))</f>
        <v>806.00000000000011</v>
      </c>
      <c r="V273" s="18">
        <f>Settings!J$3+('10 Turn Avg Turnout'!$B273*(Settings!J$4+('10 Turn Avg Turnout'!$B273*Settings!J$5)))</f>
        <v>7660</v>
      </c>
      <c r="W273" s="18">
        <f>Settings!J$6+('10 Turn Avg Turnout'!$B273*(Settings!J$7+('10 Turn Avg Turnout'!$B273*Settings!J$8)))</f>
        <v>3830</v>
      </c>
      <c r="X273" s="18">
        <f>Settings!K$3+('10 Turn Avg Turnout'!$B273*(Settings!K$4+('10 Turn Avg Turnout'!$B273*Settings!K$5)))</f>
        <v>7660</v>
      </c>
      <c r="Y273" s="18">
        <f>Settings!K$6+('10 Turn Avg Turnout'!$B273*(Settings!K$7+('10 Turn Avg Turnout'!$B273*Settings!K$8)))</f>
        <v>7610</v>
      </c>
      <c r="Z273" s="18">
        <f>Settings!L$3+('10 Turn Avg Turnout'!$B273*(Settings!L$4+('10 Turn Avg Turnout'!$B273*Settings!L$5)))</f>
        <v>22780</v>
      </c>
      <c r="AA273" s="18">
        <f>Settings!L$6+('10 Turn Avg Turnout'!$B273*(Settings!L$7+('10 Turn Avg Turnout'!$B273*Settings!L$8)))</f>
        <v>18950</v>
      </c>
      <c r="AB273" s="18">
        <f>Settings!M$3+('10 Turn Avg Turnout'!$B273*(Settings!M$4+('10 Turn Avg Turnout'!$B273*Settings!M$5)))</f>
        <v>37900</v>
      </c>
      <c r="AC273" s="18">
        <f>Settings!M$6+('10 Turn Avg Turnout'!$B273*(Settings!M$7+('10 Turn Avg Turnout'!$B273*Settings!M$8)))</f>
        <v>3830</v>
      </c>
      <c r="AD273" s="18">
        <f>Settings!N$3+('10 Turn Avg Turnout'!$B273*(Settings!N$4+('10 Turn Avg Turnout'!$B273*Settings!N$5)))</f>
        <v>37900</v>
      </c>
      <c r="AE273" s="18">
        <f>Settings!N$6+('10 Turn Avg Turnout'!$B273*(Settings!N$7+('10 Turn Avg Turnout'!$B273*Settings!N$8)))</f>
        <v>378050</v>
      </c>
      <c r="AF273" s="4"/>
    </row>
    <row r="274" spans="1:32" x14ac:dyDescent="0.25">
      <c r="A274" s="4"/>
      <c r="B274" s="8">
        <v>271</v>
      </c>
      <c r="C274" s="18">
        <f>AVERAGE(MAX(D273*(Settings!$C$15/Settings!$C$14),Settings!$C$16),C273,C272,C271,C270,C269,C268,C267,C266,C265)</f>
        <v>0.33952133932045364</v>
      </c>
      <c r="D274" s="18">
        <f t="shared" si="8"/>
        <v>-3903.5295873771247</v>
      </c>
      <c r="E274" s="18">
        <f>G274*C274</f>
        <v>143698.34958737713</v>
      </c>
      <c r="F274" s="18">
        <f t="shared" si="9"/>
        <v>139794.82</v>
      </c>
      <c r="G274" s="18">
        <f t="shared" si="9"/>
        <v>423238.05</v>
      </c>
      <c r="H274" s="20">
        <f>Settings!C$3+('10 Turn Avg Turnout'!$B274*(Settings!C$4+('10 Turn Avg Turnout'!$B274*Settings!C$5)))</f>
        <v>861.51</v>
      </c>
      <c r="I274" s="18">
        <f>Settings!C$6+('10 Turn Avg Turnout'!$B274*(Settings!C$7+('10 Turn Avg Turnout'!$B274*Settings!C$8)))</f>
        <v>50</v>
      </c>
      <c r="J274" s="18">
        <f>Settings!D$3+('10 Turn Avg Turnout'!$B274*(Settings!D$4+('10 Turn Avg Turnout'!$B274*Settings!D$5)))</f>
        <v>861.51</v>
      </c>
      <c r="K274" s="18">
        <f>Settings!D$6+('10 Turn Avg Turnout'!$B274*(Settings!D$7+('10 Turn Avg Turnout'!$B274*Settings!D$8)))</f>
        <v>811.51</v>
      </c>
      <c r="L274" s="18">
        <f>Settings!E$3+('10 Turn Avg Turnout'!$B274*(Settings!E$4+('10 Turn Avg Turnout'!$B274*Settings!E$5)))</f>
        <v>3907.55</v>
      </c>
      <c r="M274" s="18">
        <f>Settings!E$6+('10 Turn Avg Turnout'!$B274*(Settings!E$7+('10 Turn Avg Turnout'!$B274*Settings!E$8)))</f>
        <v>50</v>
      </c>
      <c r="N274" s="18">
        <f>Settings!F$3+('10 Turn Avg Turnout'!$B274*(Settings!F$4+('10 Turn Avg Turnout'!$B274*Settings!F$5)))</f>
        <v>3907.55</v>
      </c>
      <c r="O274" s="18">
        <f>Settings!F$6+('10 Turn Avg Turnout'!$B274*(Settings!F$7+('10 Turn Avg Turnout'!$B274*Settings!F$8)))</f>
        <v>811.51</v>
      </c>
      <c r="P274" s="18">
        <f>Settings!G$3+('10 Turn Avg Turnout'!$B274*(Settings!G$4+('10 Turn Avg Turnout'!$B274*Settings!G$5)))</f>
        <v>3907.55</v>
      </c>
      <c r="Q274" s="18">
        <f>Settings!G$6+('10 Turn Avg Turnout'!$B274*(Settings!G$7+('10 Turn Avg Turnout'!$B274*Settings!G$8)))</f>
        <v>1573.02</v>
      </c>
      <c r="R274" s="18">
        <f>Settings!H$3+('10 Turn Avg Turnout'!$B274*(Settings!H$4+('10 Turn Avg Turnout'!$B274*Settings!H$5)))</f>
        <v>3907.55</v>
      </c>
      <c r="S274" s="18">
        <f>Settings!H$6+('10 Turn Avg Turnout'!$B274*(Settings!H$7+('10 Turn Avg Turnout'!$B274*Settings!H$8)))</f>
        <v>3857.55</v>
      </c>
      <c r="T274" s="18">
        <f>Settings!I$3+('10 Turn Avg Turnout'!$B274*(Settings!I$4+('10 Turn Avg Turnout'!$B274*Settings!I$5)))</f>
        <v>7715.1</v>
      </c>
      <c r="U274" s="18">
        <f>Settings!I$6+('10 Turn Avg Turnout'!$B274*(Settings!I$7+('10 Turn Avg Turnout'!$B274*Settings!I$8)))</f>
        <v>811.51</v>
      </c>
      <c r="V274" s="18">
        <f>Settings!J$3+('10 Turn Avg Turnout'!$B274*(Settings!J$4+('10 Turn Avg Turnout'!$B274*Settings!J$5)))</f>
        <v>7715.1</v>
      </c>
      <c r="W274" s="18">
        <f>Settings!J$6+('10 Turn Avg Turnout'!$B274*(Settings!J$7+('10 Turn Avg Turnout'!$B274*Settings!J$8)))</f>
        <v>3857.55</v>
      </c>
      <c r="X274" s="18">
        <f>Settings!K$3+('10 Turn Avg Turnout'!$B274*(Settings!K$4+('10 Turn Avg Turnout'!$B274*Settings!K$5)))</f>
        <v>7715.1</v>
      </c>
      <c r="Y274" s="18">
        <f>Settings!K$6+('10 Turn Avg Turnout'!$B274*(Settings!K$7+('10 Turn Avg Turnout'!$B274*Settings!K$8)))</f>
        <v>7665.1</v>
      </c>
      <c r="Z274" s="18">
        <f>Settings!L$3+('10 Turn Avg Turnout'!$B274*(Settings!L$4+('10 Turn Avg Turnout'!$B274*Settings!L$5)))</f>
        <v>22945.3</v>
      </c>
      <c r="AA274" s="18">
        <f>Settings!L$6+('10 Turn Avg Turnout'!$B274*(Settings!L$7+('10 Turn Avg Turnout'!$B274*Settings!L$8)))</f>
        <v>19087.75</v>
      </c>
      <c r="AB274" s="18">
        <f>Settings!M$3+('10 Turn Avg Turnout'!$B274*(Settings!M$4+('10 Turn Avg Turnout'!$B274*Settings!M$5)))</f>
        <v>38175.5</v>
      </c>
      <c r="AC274" s="18">
        <f>Settings!M$6+('10 Turn Avg Turnout'!$B274*(Settings!M$7+('10 Turn Avg Turnout'!$B274*Settings!M$8)))</f>
        <v>3857.55</v>
      </c>
      <c r="AD274" s="18">
        <f>Settings!N$3+('10 Turn Avg Turnout'!$B274*(Settings!N$4+('10 Turn Avg Turnout'!$B274*Settings!N$5)))</f>
        <v>38175.5</v>
      </c>
      <c r="AE274" s="18">
        <f>Settings!N$6+('10 Turn Avg Turnout'!$B274*(Settings!N$7+('10 Turn Avg Turnout'!$B274*Settings!N$8)))</f>
        <v>380805</v>
      </c>
      <c r="AF274" s="4"/>
    </row>
    <row r="275" spans="1:32" x14ac:dyDescent="0.25">
      <c r="A275" s="4"/>
      <c r="B275" s="8">
        <v>272</v>
      </c>
      <c r="C275" s="18">
        <f>AVERAGE(MAX(D274*(Settings!$C$15/Settings!$C$14),Settings!$C$16),C274,C273,C272,C271,C270,C269,C268,C267,C266)</f>
        <v>0.32442030395868893</v>
      </c>
      <c r="D275" s="18">
        <f t="shared" si="8"/>
        <v>2498.5685962224088</v>
      </c>
      <c r="E275" s="18">
        <f>G275*C275</f>
        <v>138302.71140377759</v>
      </c>
      <c r="F275" s="18">
        <f t="shared" si="9"/>
        <v>140801.28</v>
      </c>
      <c r="G275" s="18">
        <f t="shared" si="9"/>
        <v>426307.2</v>
      </c>
      <c r="H275" s="20">
        <f>Settings!C$3+('10 Turn Avg Turnout'!$B275*(Settings!C$4+('10 Turn Avg Turnout'!$B275*Settings!C$5)))</f>
        <v>867.04000000000008</v>
      </c>
      <c r="I275" s="18">
        <f>Settings!C$6+('10 Turn Avg Turnout'!$B275*(Settings!C$7+('10 Turn Avg Turnout'!$B275*Settings!C$8)))</f>
        <v>50</v>
      </c>
      <c r="J275" s="18">
        <f>Settings!D$3+('10 Turn Avg Turnout'!$B275*(Settings!D$4+('10 Turn Avg Turnout'!$B275*Settings!D$5)))</f>
        <v>867.04000000000008</v>
      </c>
      <c r="K275" s="18">
        <f>Settings!D$6+('10 Turn Avg Turnout'!$B275*(Settings!D$7+('10 Turn Avg Turnout'!$B275*Settings!D$8)))</f>
        <v>817.04000000000008</v>
      </c>
      <c r="L275" s="18">
        <f>Settings!E$3+('10 Turn Avg Turnout'!$B275*(Settings!E$4+('10 Turn Avg Turnout'!$B275*Settings!E$5)))</f>
        <v>3935.2000000000003</v>
      </c>
      <c r="M275" s="18">
        <f>Settings!E$6+('10 Turn Avg Turnout'!$B275*(Settings!E$7+('10 Turn Avg Turnout'!$B275*Settings!E$8)))</f>
        <v>50</v>
      </c>
      <c r="N275" s="18">
        <f>Settings!F$3+('10 Turn Avg Turnout'!$B275*(Settings!F$4+('10 Turn Avg Turnout'!$B275*Settings!F$5)))</f>
        <v>3935.2000000000003</v>
      </c>
      <c r="O275" s="18">
        <f>Settings!F$6+('10 Turn Avg Turnout'!$B275*(Settings!F$7+('10 Turn Avg Turnout'!$B275*Settings!F$8)))</f>
        <v>817.04000000000008</v>
      </c>
      <c r="P275" s="18">
        <f>Settings!G$3+('10 Turn Avg Turnout'!$B275*(Settings!G$4+('10 Turn Avg Turnout'!$B275*Settings!G$5)))</f>
        <v>3935.2000000000003</v>
      </c>
      <c r="Q275" s="18">
        <f>Settings!G$6+('10 Turn Avg Turnout'!$B275*(Settings!G$7+('10 Turn Avg Turnout'!$B275*Settings!G$8)))</f>
        <v>1584.0800000000002</v>
      </c>
      <c r="R275" s="18">
        <f>Settings!H$3+('10 Turn Avg Turnout'!$B275*(Settings!H$4+('10 Turn Avg Turnout'!$B275*Settings!H$5)))</f>
        <v>3935.2000000000003</v>
      </c>
      <c r="S275" s="18">
        <f>Settings!H$6+('10 Turn Avg Turnout'!$B275*(Settings!H$7+('10 Turn Avg Turnout'!$B275*Settings!H$8)))</f>
        <v>3885.2000000000003</v>
      </c>
      <c r="T275" s="18">
        <f>Settings!I$3+('10 Turn Avg Turnout'!$B275*(Settings!I$4+('10 Turn Avg Turnout'!$B275*Settings!I$5)))</f>
        <v>7770.4000000000005</v>
      </c>
      <c r="U275" s="18">
        <f>Settings!I$6+('10 Turn Avg Turnout'!$B275*(Settings!I$7+('10 Turn Avg Turnout'!$B275*Settings!I$8)))</f>
        <v>817.04000000000008</v>
      </c>
      <c r="V275" s="18">
        <f>Settings!J$3+('10 Turn Avg Turnout'!$B275*(Settings!J$4+('10 Turn Avg Turnout'!$B275*Settings!J$5)))</f>
        <v>7770.4000000000005</v>
      </c>
      <c r="W275" s="18">
        <f>Settings!J$6+('10 Turn Avg Turnout'!$B275*(Settings!J$7+('10 Turn Avg Turnout'!$B275*Settings!J$8)))</f>
        <v>3885.2000000000003</v>
      </c>
      <c r="X275" s="18">
        <f>Settings!K$3+('10 Turn Avg Turnout'!$B275*(Settings!K$4+('10 Turn Avg Turnout'!$B275*Settings!K$5)))</f>
        <v>7770.4000000000005</v>
      </c>
      <c r="Y275" s="18">
        <f>Settings!K$6+('10 Turn Avg Turnout'!$B275*(Settings!K$7+('10 Turn Avg Turnout'!$B275*Settings!K$8)))</f>
        <v>7720.4000000000005</v>
      </c>
      <c r="Z275" s="18">
        <f>Settings!L$3+('10 Turn Avg Turnout'!$B275*(Settings!L$4+('10 Turn Avg Turnout'!$B275*Settings!L$5)))</f>
        <v>23111.199999999997</v>
      </c>
      <c r="AA275" s="18">
        <f>Settings!L$6+('10 Turn Avg Turnout'!$B275*(Settings!L$7+('10 Turn Avg Turnout'!$B275*Settings!L$8)))</f>
        <v>19226</v>
      </c>
      <c r="AB275" s="18">
        <f>Settings!M$3+('10 Turn Avg Turnout'!$B275*(Settings!M$4+('10 Turn Avg Turnout'!$B275*Settings!M$5)))</f>
        <v>38452</v>
      </c>
      <c r="AC275" s="18">
        <f>Settings!M$6+('10 Turn Avg Turnout'!$B275*(Settings!M$7+('10 Turn Avg Turnout'!$B275*Settings!M$8)))</f>
        <v>3885.2000000000003</v>
      </c>
      <c r="AD275" s="18">
        <f>Settings!N$3+('10 Turn Avg Turnout'!$B275*(Settings!N$4+('10 Turn Avg Turnout'!$B275*Settings!N$5)))</f>
        <v>38452</v>
      </c>
      <c r="AE275" s="18">
        <f>Settings!N$6+('10 Turn Avg Turnout'!$B275*(Settings!N$7+('10 Turn Avg Turnout'!$B275*Settings!N$8)))</f>
        <v>383570</v>
      </c>
      <c r="AF275" s="4"/>
    </row>
    <row r="276" spans="1:32" x14ac:dyDescent="0.25">
      <c r="A276" s="4"/>
      <c r="B276" s="8">
        <v>273</v>
      </c>
      <c r="C276" s="18">
        <f>AVERAGE(MAX(D275*(Settings!$C$15/Settings!$C$14),Settings!$C$16),C275,C274,C273,C272,C271,C270,C269,C268,C267)</f>
        <v>0.33957604168971522</v>
      </c>
      <c r="D276" s="18">
        <f t="shared" si="8"/>
        <v>-3998.310622240504</v>
      </c>
      <c r="E276" s="18">
        <f>G276*C276</f>
        <v>145809.69062224051</v>
      </c>
      <c r="F276" s="18">
        <f t="shared" si="9"/>
        <v>141811.38</v>
      </c>
      <c r="G276" s="18">
        <f t="shared" si="9"/>
        <v>429387.45</v>
      </c>
      <c r="H276" s="20">
        <f>Settings!C$3+('10 Turn Avg Turnout'!$B276*(Settings!C$4+('10 Turn Avg Turnout'!$B276*Settings!C$5)))</f>
        <v>872.59</v>
      </c>
      <c r="I276" s="18">
        <f>Settings!C$6+('10 Turn Avg Turnout'!$B276*(Settings!C$7+('10 Turn Avg Turnout'!$B276*Settings!C$8)))</f>
        <v>50</v>
      </c>
      <c r="J276" s="18">
        <f>Settings!D$3+('10 Turn Avg Turnout'!$B276*(Settings!D$4+('10 Turn Avg Turnout'!$B276*Settings!D$5)))</f>
        <v>872.59</v>
      </c>
      <c r="K276" s="18">
        <f>Settings!D$6+('10 Turn Avg Turnout'!$B276*(Settings!D$7+('10 Turn Avg Turnout'!$B276*Settings!D$8)))</f>
        <v>822.59</v>
      </c>
      <c r="L276" s="18">
        <f>Settings!E$3+('10 Turn Avg Turnout'!$B276*(Settings!E$4+('10 Turn Avg Turnout'!$B276*Settings!E$5)))</f>
        <v>3962.9500000000003</v>
      </c>
      <c r="M276" s="18">
        <f>Settings!E$6+('10 Turn Avg Turnout'!$B276*(Settings!E$7+('10 Turn Avg Turnout'!$B276*Settings!E$8)))</f>
        <v>50</v>
      </c>
      <c r="N276" s="18">
        <f>Settings!F$3+('10 Turn Avg Turnout'!$B276*(Settings!F$4+('10 Turn Avg Turnout'!$B276*Settings!F$5)))</f>
        <v>3962.9500000000003</v>
      </c>
      <c r="O276" s="18">
        <f>Settings!F$6+('10 Turn Avg Turnout'!$B276*(Settings!F$7+('10 Turn Avg Turnout'!$B276*Settings!F$8)))</f>
        <v>822.59</v>
      </c>
      <c r="P276" s="18">
        <f>Settings!G$3+('10 Turn Avg Turnout'!$B276*(Settings!G$4+('10 Turn Avg Turnout'!$B276*Settings!G$5)))</f>
        <v>3962.9500000000003</v>
      </c>
      <c r="Q276" s="18">
        <f>Settings!G$6+('10 Turn Avg Turnout'!$B276*(Settings!G$7+('10 Turn Avg Turnout'!$B276*Settings!G$8)))</f>
        <v>1595.18</v>
      </c>
      <c r="R276" s="18">
        <f>Settings!H$3+('10 Turn Avg Turnout'!$B276*(Settings!H$4+('10 Turn Avg Turnout'!$B276*Settings!H$5)))</f>
        <v>3962.9500000000003</v>
      </c>
      <c r="S276" s="18">
        <f>Settings!H$6+('10 Turn Avg Turnout'!$B276*(Settings!H$7+('10 Turn Avg Turnout'!$B276*Settings!H$8)))</f>
        <v>3912.9500000000003</v>
      </c>
      <c r="T276" s="18">
        <f>Settings!I$3+('10 Turn Avg Turnout'!$B276*(Settings!I$4+('10 Turn Avg Turnout'!$B276*Settings!I$5)))</f>
        <v>7825.9000000000005</v>
      </c>
      <c r="U276" s="18">
        <f>Settings!I$6+('10 Turn Avg Turnout'!$B276*(Settings!I$7+('10 Turn Avg Turnout'!$B276*Settings!I$8)))</f>
        <v>822.59</v>
      </c>
      <c r="V276" s="18">
        <f>Settings!J$3+('10 Turn Avg Turnout'!$B276*(Settings!J$4+('10 Turn Avg Turnout'!$B276*Settings!J$5)))</f>
        <v>7825.9000000000005</v>
      </c>
      <c r="W276" s="18">
        <f>Settings!J$6+('10 Turn Avg Turnout'!$B276*(Settings!J$7+('10 Turn Avg Turnout'!$B276*Settings!J$8)))</f>
        <v>3912.9500000000003</v>
      </c>
      <c r="X276" s="18">
        <f>Settings!K$3+('10 Turn Avg Turnout'!$B276*(Settings!K$4+('10 Turn Avg Turnout'!$B276*Settings!K$5)))</f>
        <v>7825.9000000000005</v>
      </c>
      <c r="Y276" s="18">
        <f>Settings!K$6+('10 Turn Avg Turnout'!$B276*(Settings!K$7+('10 Turn Avg Turnout'!$B276*Settings!K$8)))</f>
        <v>7775.9000000000005</v>
      </c>
      <c r="Z276" s="18">
        <f>Settings!L$3+('10 Turn Avg Turnout'!$B276*(Settings!L$4+('10 Turn Avg Turnout'!$B276*Settings!L$5)))</f>
        <v>23277.699999999997</v>
      </c>
      <c r="AA276" s="18">
        <f>Settings!L$6+('10 Turn Avg Turnout'!$B276*(Settings!L$7+('10 Turn Avg Turnout'!$B276*Settings!L$8)))</f>
        <v>19364.75</v>
      </c>
      <c r="AB276" s="18">
        <f>Settings!M$3+('10 Turn Avg Turnout'!$B276*(Settings!M$4+('10 Turn Avg Turnout'!$B276*Settings!M$5)))</f>
        <v>38729.5</v>
      </c>
      <c r="AC276" s="18">
        <f>Settings!M$6+('10 Turn Avg Turnout'!$B276*(Settings!M$7+('10 Turn Avg Turnout'!$B276*Settings!M$8)))</f>
        <v>3912.9500000000003</v>
      </c>
      <c r="AD276" s="18">
        <f>Settings!N$3+('10 Turn Avg Turnout'!$B276*(Settings!N$4+('10 Turn Avg Turnout'!$B276*Settings!N$5)))</f>
        <v>38729.5</v>
      </c>
      <c r="AE276" s="18">
        <f>Settings!N$6+('10 Turn Avg Turnout'!$B276*(Settings!N$7+('10 Turn Avg Turnout'!$B276*Settings!N$8)))</f>
        <v>386345</v>
      </c>
      <c r="AF276" s="4"/>
    </row>
    <row r="277" spans="1:32" x14ac:dyDescent="0.25">
      <c r="A277" s="4"/>
      <c r="B277" s="8">
        <v>274</v>
      </c>
      <c r="C277" s="18">
        <f>AVERAGE(MAX(D276*(Settings!$C$15/Settings!$C$14),Settings!$C$16),C276,C275,C274,C273,C272,C271,C270,C269,C268)</f>
        <v>0.32446963148722263</v>
      </c>
      <c r="D277" s="18">
        <f t="shared" si="8"/>
        <v>2498.8831379637413</v>
      </c>
      <c r="E277" s="18">
        <f>G277*C277</f>
        <v>140326.23686203625</v>
      </c>
      <c r="F277" s="18">
        <f t="shared" si="9"/>
        <v>142825.12</v>
      </c>
      <c r="G277" s="18">
        <f t="shared" si="9"/>
        <v>432478.8</v>
      </c>
      <c r="H277" s="20">
        <f>Settings!C$3+('10 Turn Avg Turnout'!$B277*(Settings!C$4+('10 Turn Avg Turnout'!$B277*Settings!C$5)))</f>
        <v>878.16000000000008</v>
      </c>
      <c r="I277" s="18">
        <f>Settings!C$6+('10 Turn Avg Turnout'!$B277*(Settings!C$7+('10 Turn Avg Turnout'!$B277*Settings!C$8)))</f>
        <v>50</v>
      </c>
      <c r="J277" s="18">
        <f>Settings!D$3+('10 Turn Avg Turnout'!$B277*(Settings!D$4+('10 Turn Avg Turnout'!$B277*Settings!D$5)))</f>
        <v>878.16000000000008</v>
      </c>
      <c r="K277" s="18">
        <f>Settings!D$6+('10 Turn Avg Turnout'!$B277*(Settings!D$7+('10 Turn Avg Turnout'!$B277*Settings!D$8)))</f>
        <v>828.16000000000008</v>
      </c>
      <c r="L277" s="18">
        <f>Settings!E$3+('10 Turn Avg Turnout'!$B277*(Settings!E$4+('10 Turn Avg Turnout'!$B277*Settings!E$5)))</f>
        <v>3990.8</v>
      </c>
      <c r="M277" s="18">
        <f>Settings!E$6+('10 Turn Avg Turnout'!$B277*(Settings!E$7+('10 Turn Avg Turnout'!$B277*Settings!E$8)))</f>
        <v>50</v>
      </c>
      <c r="N277" s="18">
        <f>Settings!F$3+('10 Turn Avg Turnout'!$B277*(Settings!F$4+('10 Turn Avg Turnout'!$B277*Settings!F$5)))</f>
        <v>3990.8</v>
      </c>
      <c r="O277" s="18">
        <f>Settings!F$6+('10 Turn Avg Turnout'!$B277*(Settings!F$7+('10 Turn Avg Turnout'!$B277*Settings!F$8)))</f>
        <v>828.16000000000008</v>
      </c>
      <c r="P277" s="18">
        <f>Settings!G$3+('10 Turn Avg Turnout'!$B277*(Settings!G$4+('10 Turn Avg Turnout'!$B277*Settings!G$5)))</f>
        <v>3990.8</v>
      </c>
      <c r="Q277" s="18">
        <f>Settings!G$6+('10 Turn Avg Turnout'!$B277*(Settings!G$7+('10 Turn Avg Turnout'!$B277*Settings!G$8)))</f>
        <v>1606.3200000000002</v>
      </c>
      <c r="R277" s="18">
        <f>Settings!H$3+('10 Turn Avg Turnout'!$B277*(Settings!H$4+('10 Turn Avg Turnout'!$B277*Settings!H$5)))</f>
        <v>3990.8</v>
      </c>
      <c r="S277" s="18">
        <f>Settings!H$6+('10 Turn Avg Turnout'!$B277*(Settings!H$7+('10 Turn Avg Turnout'!$B277*Settings!H$8)))</f>
        <v>3940.8</v>
      </c>
      <c r="T277" s="18">
        <f>Settings!I$3+('10 Turn Avg Turnout'!$B277*(Settings!I$4+('10 Turn Avg Turnout'!$B277*Settings!I$5)))</f>
        <v>7881.6</v>
      </c>
      <c r="U277" s="18">
        <f>Settings!I$6+('10 Turn Avg Turnout'!$B277*(Settings!I$7+('10 Turn Avg Turnout'!$B277*Settings!I$8)))</f>
        <v>828.16000000000008</v>
      </c>
      <c r="V277" s="18">
        <f>Settings!J$3+('10 Turn Avg Turnout'!$B277*(Settings!J$4+('10 Turn Avg Turnout'!$B277*Settings!J$5)))</f>
        <v>7881.6</v>
      </c>
      <c r="W277" s="18">
        <f>Settings!J$6+('10 Turn Avg Turnout'!$B277*(Settings!J$7+('10 Turn Avg Turnout'!$B277*Settings!J$8)))</f>
        <v>3940.8</v>
      </c>
      <c r="X277" s="18">
        <f>Settings!K$3+('10 Turn Avg Turnout'!$B277*(Settings!K$4+('10 Turn Avg Turnout'!$B277*Settings!K$5)))</f>
        <v>7881.6</v>
      </c>
      <c r="Y277" s="18">
        <f>Settings!K$6+('10 Turn Avg Turnout'!$B277*(Settings!K$7+('10 Turn Avg Turnout'!$B277*Settings!K$8)))</f>
        <v>7831.6</v>
      </c>
      <c r="Z277" s="18">
        <f>Settings!L$3+('10 Turn Avg Turnout'!$B277*(Settings!L$4+('10 Turn Avg Turnout'!$B277*Settings!L$5)))</f>
        <v>23444.799999999999</v>
      </c>
      <c r="AA277" s="18">
        <f>Settings!L$6+('10 Turn Avg Turnout'!$B277*(Settings!L$7+('10 Turn Avg Turnout'!$B277*Settings!L$8)))</f>
        <v>19504</v>
      </c>
      <c r="AB277" s="18">
        <f>Settings!M$3+('10 Turn Avg Turnout'!$B277*(Settings!M$4+('10 Turn Avg Turnout'!$B277*Settings!M$5)))</f>
        <v>39008</v>
      </c>
      <c r="AC277" s="18">
        <f>Settings!M$6+('10 Turn Avg Turnout'!$B277*(Settings!M$7+('10 Turn Avg Turnout'!$B277*Settings!M$8)))</f>
        <v>3940.8</v>
      </c>
      <c r="AD277" s="18">
        <f>Settings!N$3+('10 Turn Avg Turnout'!$B277*(Settings!N$4+('10 Turn Avg Turnout'!$B277*Settings!N$5)))</f>
        <v>39008</v>
      </c>
      <c r="AE277" s="18">
        <f>Settings!N$6+('10 Turn Avg Turnout'!$B277*(Settings!N$7+('10 Turn Avg Turnout'!$B277*Settings!N$8)))</f>
        <v>389130</v>
      </c>
      <c r="AF277" s="4"/>
    </row>
    <row r="278" spans="1:32" x14ac:dyDescent="0.25">
      <c r="A278" s="4"/>
      <c r="B278" s="8">
        <v>275</v>
      </c>
      <c r="C278" s="18">
        <f>AVERAGE(MAX(D277*(Settings!$C$15/Settings!$C$14),Settings!$C$16),C277,C276,C275,C274,C273,C272,C271,C270,C269)</f>
        <v>0.3396296065380498</v>
      </c>
      <c r="D278" s="18">
        <f t="shared" si="8"/>
        <v>-4093.7885528519109</v>
      </c>
      <c r="E278" s="18">
        <f>G278*C278</f>
        <v>147936.28855285191</v>
      </c>
      <c r="F278" s="18">
        <f t="shared" si="9"/>
        <v>143842.5</v>
      </c>
      <c r="G278" s="18">
        <f t="shared" si="9"/>
        <v>435581.25</v>
      </c>
      <c r="H278" s="20">
        <f>Settings!C$3+('10 Turn Avg Turnout'!$B278*(Settings!C$4+('10 Turn Avg Turnout'!$B278*Settings!C$5)))</f>
        <v>883.75</v>
      </c>
      <c r="I278" s="18">
        <f>Settings!C$6+('10 Turn Avg Turnout'!$B278*(Settings!C$7+('10 Turn Avg Turnout'!$B278*Settings!C$8)))</f>
        <v>50</v>
      </c>
      <c r="J278" s="18">
        <f>Settings!D$3+('10 Turn Avg Turnout'!$B278*(Settings!D$4+('10 Turn Avg Turnout'!$B278*Settings!D$5)))</f>
        <v>883.75</v>
      </c>
      <c r="K278" s="18">
        <f>Settings!D$6+('10 Turn Avg Turnout'!$B278*(Settings!D$7+('10 Turn Avg Turnout'!$B278*Settings!D$8)))</f>
        <v>833.75</v>
      </c>
      <c r="L278" s="18">
        <f>Settings!E$3+('10 Turn Avg Turnout'!$B278*(Settings!E$4+('10 Turn Avg Turnout'!$B278*Settings!E$5)))</f>
        <v>4018.75</v>
      </c>
      <c r="M278" s="18">
        <f>Settings!E$6+('10 Turn Avg Turnout'!$B278*(Settings!E$7+('10 Turn Avg Turnout'!$B278*Settings!E$8)))</f>
        <v>50</v>
      </c>
      <c r="N278" s="18">
        <f>Settings!F$3+('10 Turn Avg Turnout'!$B278*(Settings!F$4+('10 Turn Avg Turnout'!$B278*Settings!F$5)))</f>
        <v>4018.75</v>
      </c>
      <c r="O278" s="18">
        <f>Settings!F$6+('10 Turn Avg Turnout'!$B278*(Settings!F$7+('10 Turn Avg Turnout'!$B278*Settings!F$8)))</f>
        <v>833.75</v>
      </c>
      <c r="P278" s="18">
        <f>Settings!G$3+('10 Turn Avg Turnout'!$B278*(Settings!G$4+('10 Turn Avg Turnout'!$B278*Settings!G$5)))</f>
        <v>4018.75</v>
      </c>
      <c r="Q278" s="18">
        <f>Settings!G$6+('10 Turn Avg Turnout'!$B278*(Settings!G$7+('10 Turn Avg Turnout'!$B278*Settings!G$8)))</f>
        <v>1617.5</v>
      </c>
      <c r="R278" s="18">
        <f>Settings!H$3+('10 Turn Avg Turnout'!$B278*(Settings!H$4+('10 Turn Avg Turnout'!$B278*Settings!H$5)))</f>
        <v>4018.75</v>
      </c>
      <c r="S278" s="18">
        <f>Settings!H$6+('10 Turn Avg Turnout'!$B278*(Settings!H$7+('10 Turn Avg Turnout'!$B278*Settings!H$8)))</f>
        <v>3968.75</v>
      </c>
      <c r="T278" s="18">
        <f>Settings!I$3+('10 Turn Avg Turnout'!$B278*(Settings!I$4+('10 Turn Avg Turnout'!$B278*Settings!I$5)))</f>
        <v>7937.5</v>
      </c>
      <c r="U278" s="18">
        <f>Settings!I$6+('10 Turn Avg Turnout'!$B278*(Settings!I$7+('10 Turn Avg Turnout'!$B278*Settings!I$8)))</f>
        <v>833.75</v>
      </c>
      <c r="V278" s="18">
        <f>Settings!J$3+('10 Turn Avg Turnout'!$B278*(Settings!J$4+('10 Turn Avg Turnout'!$B278*Settings!J$5)))</f>
        <v>7937.5</v>
      </c>
      <c r="W278" s="18">
        <f>Settings!J$6+('10 Turn Avg Turnout'!$B278*(Settings!J$7+('10 Turn Avg Turnout'!$B278*Settings!J$8)))</f>
        <v>3968.75</v>
      </c>
      <c r="X278" s="18">
        <f>Settings!K$3+('10 Turn Avg Turnout'!$B278*(Settings!K$4+('10 Turn Avg Turnout'!$B278*Settings!K$5)))</f>
        <v>7937.5</v>
      </c>
      <c r="Y278" s="18">
        <f>Settings!K$6+('10 Turn Avg Turnout'!$B278*(Settings!K$7+('10 Turn Avg Turnout'!$B278*Settings!K$8)))</f>
        <v>7887.5</v>
      </c>
      <c r="Z278" s="18">
        <f>Settings!L$3+('10 Turn Avg Turnout'!$B278*(Settings!L$4+('10 Turn Avg Turnout'!$B278*Settings!L$5)))</f>
        <v>23612.5</v>
      </c>
      <c r="AA278" s="18">
        <f>Settings!L$6+('10 Turn Avg Turnout'!$B278*(Settings!L$7+('10 Turn Avg Turnout'!$B278*Settings!L$8)))</f>
        <v>19643.75</v>
      </c>
      <c r="AB278" s="18">
        <f>Settings!M$3+('10 Turn Avg Turnout'!$B278*(Settings!M$4+('10 Turn Avg Turnout'!$B278*Settings!M$5)))</f>
        <v>39287.5</v>
      </c>
      <c r="AC278" s="18">
        <f>Settings!M$6+('10 Turn Avg Turnout'!$B278*(Settings!M$7+('10 Turn Avg Turnout'!$B278*Settings!M$8)))</f>
        <v>3968.75</v>
      </c>
      <c r="AD278" s="18">
        <f>Settings!N$3+('10 Turn Avg Turnout'!$B278*(Settings!N$4+('10 Turn Avg Turnout'!$B278*Settings!N$5)))</f>
        <v>39287.5</v>
      </c>
      <c r="AE278" s="18">
        <f>Settings!N$6+('10 Turn Avg Turnout'!$B278*(Settings!N$7+('10 Turn Avg Turnout'!$B278*Settings!N$8)))</f>
        <v>391925</v>
      </c>
      <c r="AF278" s="4"/>
    </row>
    <row r="279" spans="1:32" x14ac:dyDescent="0.25">
      <c r="A279" s="4"/>
      <c r="B279" s="8">
        <v>276</v>
      </c>
      <c r="C279" s="18">
        <f>AVERAGE(MAX(D278*(Settings!$C$15/Settings!$C$14),Settings!$C$16),C278,C277,C276,C275,C274,C273,C272,C271,C270)</f>
        <v>0.32451793246857913</v>
      </c>
      <c r="D279" s="18">
        <f t="shared" si="8"/>
        <v>2499.1905192831764</v>
      </c>
      <c r="E279" s="18">
        <f>G279*C279</f>
        <v>142364.32948071681</v>
      </c>
      <c r="F279" s="18">
        <f t="shared" si="9"/>
        <v>144863.51999999999</v>
      </c>
      <c r="G279" s="18">
        <f t="shared" si="9"/>
        <v>438694.8</v>
      </c>
      <c r="H279" s="20">
        <f>Settings!C$3+('10 Turn Avg Turnout'!$B279*(Settings!C$4+('10 Turn Avg Turnout'!$B279*Settings!C$5)))</f>
        <v>889.36000000000013</v>
      </c>
      <c r="I279" s="18">
        <f>Settings!C$6+('10 Turn Avg Turnout'!$B279*(Settings!C$7+('10 Turn Avg Turnout'!$B279*Settings!C$8)))</f>
        <v>50</v>
      </c>
      <c r="J279" s="18">
        <f>Settings!D$3+('10 Turn Avg Turnout'!$B279*(Settings!D$4+('10 Turn Avg Turnout'!$B279*Settings!D$5)))</f>
        <v>889.36000000000013</v>
      </c>
      <c r="K279" s="18">
        <f>Settings!D$6+('10 Turn Avg Turnout'!$B279*(Settings!D$7+('10 Turn Avg Turnout'!$B279*Settings!D$8)))</f>
        <v>839.36000000000013</v>
      </c>
      <c r="L279" s="18">
        <f>Settings!E$3+('10 Turn Avg Turnout'!$B279*(Settings!E$4+('10 Turn Avg Turnout'!$B279*Settings!E$5)))</f>
        <v>4046.8</v>
      </c>
      <c r="M279" s="18">
        <f>Settings!E$6+('10 Turn Avg Turnout'!$B279*(Settings!E$7+('10 Turn Avg Turnout'!$B279*Settings!E$8)))</f>
        <v>50</v>
      </c>
      <c r="N279" s="18">
        <f>Settings!F$3+('10 Turn Avg Turnout'!$B279*(Settings!F$4+('10 Turn Avg Turnout'!$B279*Settings!F$5)))</f>
        <v>4046.8</v>
      </c>
      <c r="O279" s="18">
        <f>Settings!F$6+('10 Turn Avg Turnout'!$B279*(Settings!F$7+('10 Turn Avg Turnout'!$B279*Settings!F$8)))</f>
        <v>839.36000000000013</v>
      </c>
      <c r="P279" s="18">
        <f>Settings!G$3+('10 Turn Avg Turnout'!$B279*(Settings!G$4+('10 Turn Avg Turnout'!$B279*Settings!G$5)))</f>
        <v>4046.8</v>
      </c>
      <c r="Q279" s="18">
        <f>Settings!G$6+('10 Turn Avg Turnout'!$B279*(Settings!G$7+('10 Turn Avg Turnout'!$B279*Settings!G$8)))</f>
        <v>1628.7200000000003</v>
      </c>
      <c r="R279" s="18">
        <f>Settings!H$3+('10 Turn Avg Turnout'!$B279*(Settings!H$4+('10 Turn Avg Turnout'!$B279*Settings!H$5)))</f>
        <v>4046.8</v>
      </c>
      <c r="S279" s="18">
        <f>Settings!H$6+('10 Turn Avg Turnout'!$B279*(Settings!H$7+('10 Turn Avg Turnout'!$B279*Settings!H$8)))</f>
        <v>3996.8</v>
      </c>
      <c r="T279" s="18">
        <f>Settings!I$3+('10 Turn Avg Turnout'!$B279*(Settings!I$4+('10 Turn Avg Turnout'!$B279*Settings!I$5)))</f>
        <v>7993.6</v>
      </c>
      <c r="U279" s="18">
        <f>Settings!I$6+('10 Turn Avg Turnout'!$B279*(Settings!I$7+('10 Turn Avg Turnout'!$B279*Settings!I$8)))</f>
        <v>839.36000000000013</v>
      </c>
      <c r="V279" s="18">
        <f>Settings!J$3+('10 Turn Avg Turnout'!$B279*(Settings!J$4+('10 Turn Avg Turnout'!$B279*Settings!J$5)))</f>
        <v>7993.6</v>
      </c>
      <c r="W279" s="18">
        <f>Settings!J$6+('10 Turn Avg Turnout'!$B279*(Settings!J$7+('10 Turn Avg Turnout'!$B279*Settings!J$8)))</f>
        <v>3996.8</v>
      </c>
      <c r="X279" s="18">
        <f>Settings!K$3+('10 Turn Avg Turnout'!$B279*(Settings!K$4+('10 Turn Avg Turnout'!$B279*Settings!K$5)))</f>
        <v>7993.6</v>
      </c>
      <c r="Y279" s="18">
        <f>Settings!K$6+('10 Turn Avg Turnout'!$B279*(Settings!K$7+('10 Turn Avg Turnout'!$B279*Settings!K$8)))</f>
        <v>7943.6</v>
      </c>
      <c r="Z279" s="18">
        <f>Settings!L$3+('10 Turn Avg Turnout'!$B279*(Settings!L$4+('10 Turn Avg Turnout'!$B279*Settings!L$5)))</f>
        <v>23780.799999999999</v>
      </c>
      <c r="AA279" s="18">
        <f>Settings!L$6+('10 Turn Avg Turnout'!$B279*(Settings!L$7+('10 Turn Avg Turnout'!$B279*Settings!L$8)))</f>
        <v>19784</v>
      </c>
      <c r="AB279" s="18">
        <f>Settings!M$3+('10 Turn Avg Turnout'!$B279*(Settings!M$4+('10 Turn Avg Turnout'!$B279*Settings!M$5)))</f>
        <v>39568</v>
      </c>
      <c r="AC279" s="18">
        <f>Settings!M$6+('10 Turn Avg Turnout'!$B279*(Settings!M$7+('10 Turn Avg Turnout'!$B279*Settings!M$8)))</f>
        <v>3996.8</v>
      </c>
      <c r="AD279" s="18">
        <f>Settings!N$3+('10 Turn Avg Turnout'!$B279*(Settings!N$4+('10 Turn Avg Turnout'!$B279*Settings!N$5)))</f>
        <v>39568</v>
      </c>
      <c r="AE279" s="18">
        <f>Settings!N$6+('10 Turn Avg Turnout'!$B279*(Settings!N$7+('10 Turn Avg Turnout'!$B279*Settings!N$8)))</f>
        <v>394730</v>
      </c>
      <c r="AF279" s="4"/>
    </row>
    <row r="280" spans="1:32" x14ac:dyDescent="0.25">
      <c r="A280" s="4"/>
      <c r="B280" s="8">
        <v>277</v>
      </c>
      <c r="C280" s="18">
        <f>AVERAGE(MAX(D279*(Settings!$C$15/Settings!$C$14),Settings!$C$16),C279,C278,C277,C276,C275,C274,C273,C272,C271)</f>
        <v>0.33968204705388011</v>
      </c>
      <c r="D280" s="18">
        <f t="shared" si="8"/>
        <v>-4189.9552042194409</v>
      </c>
      <c r="E280" s="18">
        <f>G280*C280</f>
        <v>150078.13520421943</v>
      </c>
      <c r="F280" s="18">
        <f t="shared" si="9"/>
        <v>145888.18</v>
      </c>
      <c r="G280" s="18">
        <f t="shared" si="9"/>
        <v>441819.45</v>
      </c>
      <c r="H280" s="20">
        <f>Settings!C$3+('10 Turn Avg Turnout'!$B280*(Settings!C$4+('10 Turn Avg Turnout'!$B280*Settings!C$5)))</f>
        <v>894.99</v>
      </c>
      <c r="I280" s="18">
        <f>Settings!C$6+('10 Turn Avg Turnout'!$B280*(Settings!C$7+('10 Turn Avg Turnout'!$B280*Settings!C$8)))</f>
        <v>50</v>
      </c>
      <c r="J280" s="18">
        <f>Settings!D$3+('10 Turn Avg Turnout'!$B280*(Settings!D$4+('10 Turn Avg Turnout'!$B280*Settings!D$5)))</f>
        <v>894.99</v>
      </c>
      <c r="K280" s="18">
        <f>Settings!D$6+('10 Turn Avg Turnout'!$B280*(Settings!D$7+('10 Turn Avg Turnout'!$B280*Settings!D$8)))</f>
        <v>844.99</v>
      </c>
      <c r="L280" s="18">
        <f>Settings!E$3+('10 Turn Avg Turnout'!$B280*(Settings!E$4+('10 Turn Avg Turnout'!$B280*Settings!E$5)))</f>
        <v>4074.9500000000003</v>
      </c>
      <c r="M280" s="18">
        <f>Settings!E$6+('10 Turn Avg Turnout'!$B280*(Settings!E$7+('10 Turn Avg Turnout'!$B280*Settings!E$8)))</f>
        <v>50</v>
      </c>
      <c r="N280" s="18">
        <f>Settings!F$3+('10 Turn Avg Turnout'!$B280*(Settings!F$4+('10 Turn Avg Turnout'!$B280*Settings!F$5)))</f>
        <v>4074.9500000000003</v>
      </c>
      <c r="O280" s="18">
        <f>Settings!F$6+('10 Turn Avg Turnout'!$B280*(Settings!F$7+('10 Turn Avg Turnout'!$B280*Settings!F$8)))</f>
        <v>844.99</v>
      </c>
      <c r="P280" s="18">
        <f>Settings!G$3+('10 Turn Avg Turnout'!$B280*(Settings!G$4+('10 Turn Avg Turnout'!$B280*Settings!G$5)))</f>
        <v>4074.9500000000003</v>
      </c>
      <c r="Q280" s="18">
        <f>Settings!G$6+('10 Turn Avg Turnout'!$B280*(Settings!G$7+('10 Turn Avg Turnout'!$B280*Settings!G$8)))</f>
        <v>1639.98</v>
      </c>
      <c r="R280" s="18">
        <f>Settings!H$3+('10 Turn Avg Turnout'!$B280*(Settings!H$4+('10 Turn Avg Turnout'!$B280*Settings!H$5)))</f>
        <v>4074.9500000000003</v>
      </c>
      <c r="S280" s="18">
        <f>Settings!H$6+('10 Turn Avg Turnout'!$B280*(Settings!H$7+('10 Turn Avg Turnout'!$B280*Settings!H$8)))</f>
        <v>4024.9500000000003</v>
      </c>
      <c r="T280" s="18">
        <f>Settings!I$3+('10 Turn Avg Turnout'!$B280*(Settings!I$4+('10 Turn Avg Turnout'!$B280*Settings!I$5)))</f>
        <v>8049.9000000000005</v>
      </c>
      <c r="U280" s="18">
        <f>Settings!I$6+('10 Turn Avg Turnout'!$B280*(Settings!I$7+('10 Turn Avg Turnout'!$B280*Settings!I$8)))</f>
        <v>844.99</v>
      </c>
      <c r="V280" s="18">
        <f>Settings!J$3+('10 Turn Avg Turnout'!$B280*(Settings!J$4+('10 Turn Avg Turnout'!$B280*Settings!J$5)))</f>
        <v>8049.9000000000005</v>
      </c>
      <c r="W280" s="18">
        <f>Settings!J$6+('10 Turn Avg Turnout'!$B280*(Settings!J$7+('10 Turn Avg Turnout'!$B280*Settings!J$8)))</f>
        <v>4024.9500000000003</v>
      </c>
      <c r="X280" s="18">
        <f>Settings!K$3+('10 Turn Avg Turnout'!$B280*(Settings!K$4+('10 Turn Avg Turnout'!$B280*Settings!K$5)))</f>
        <v>8049.9000000000005</v>
      </c>
      <c r="Y280" s="18">
        <f>Settings!K$6+('10 Turn Avg Turnout'!$B280*(Settings!K$7+('10 Turn Avg Turnout'!$B280*Settings!K$8)))</f>
        <v>7999.9000000000005</v>
      </c>
      <c r="Z280" s="18">
        <f>Settings!L$3+('10 Turn Avg Turnout'!$B280*(Settings!L$4+('10 Turn Avg Turnout'!$B280*Settings!L$5)))</f>
        <v>23949.699999999997</v>
      </c>
      <c r="AA280" s="18">
        <f>Settings!L$6+('10 Turn Avg Turnout'!$B280*(Settings!L$7+('10 Turn Avg Turnout'!$B280*Settings!L$8)))</f>
        <v>19924.75</v>
      </c>
      <c r="AB280" s="18">
        <f>Settings!M$3+('10 Turn Avg Turnout'!$B280*(Settings!M$4+('10 Turn Avg Turnout'!$B280*Settings!M$5)))</f>
        <v>39849.5</v>
      </c>
      <c r="AC280" s="18">
        <f>Settings!M$6+('10 Turn Avg Turnout'!$B280*(Settings!M$7+('10 Turn Avg Turnout'!$B280*Settings!M$8)))</f>
        <v>4024.9500000000003</v>
      </c>
      <c r="AD280" s="18">
        <f>Settings!N$3+('10 Turn Avg Turnout'!$B280*(Settings!N$4+('10 Turn Avg Turnout'!$B280*Settings!N$5)))</f>
        <v>39849.5</v>
      </c>
      <c r="AE280" s="18">
        <f>Settings!N$6+('10 Turn Avg Turnout'!$B280*(Settings!N$7+('10 Turn Avg Turnout'!$B280*Settings!N$8)))</f>
        <v>397545</v>
      </c>
      <c r="AF280" s="4"/>
    </row>
    <row r="281" spans="1:32" x14ac:dyDescent="0.25">
      <c r="A281" s="4"/>
      <c r="B281" s="8">
        <v>278</v>
      </c>
      <c r="C281" s="18">
        <f>AVERAGE(MAX(D280*(Settings!$C$15/Settings!$C$14),Settings!$C$16),C280,C279,C278,C277,C276,C275,C274,C273,C272)</f>
        <v>0.32456523267640969</v>
      </c>
      <c r="D281" s="18">
        <f t="shared" si="8"/>
        <v>2499.4919814215973</v>
      </c>
      <c r="E281" s="18">
        <f>G281*C281</f>
        <v>144416.98801857841</v>
      </c>
      <c r="F281" s="18">
        <f t="shared" si="9"/>
        <v>146916.48000000001</v>
      </c>
      <c r="G281" s="18">
        <f t="shared" si="9"/>
        <v>444955.2</v>
      </c>
      <c r="H281" s="20">
        <f>Settings!C$3+('10 Turn Avg Turnout'!$B281*(Settings!C$4+('10 Turn Avg Turnout'!$B281*Settings!C$5)))</f>
        <v>900.6400000000001</v>
      </c>
      <c r="I281" s="18">
        <f>Settings!C$6+('10 Turn Avg Turnout'!$B281*(Settings!C$7+('10 Turn Avg Turnout'!$B281*Settings!C$8)))</f>
        <v>50</v>
      </c>
      <c r="J281" s="18">
        <f>Settings!D$3+('10 Turn Avg Turnout'!$B281*(Settings!D$4+('10 Turn Avg Turnout'!$B281*Settings!D$5)))</f>
        <v>900.6400000000001</v>
      </c>
      <c r="K281" s="18">
        <f>Settings!D$6+('10 Turn Avg Turnout'!$B281*(Settings!D$7+('10 Turn Avg Turnout'!$B281*Settings!D$8)))</f>
        <v>850.6400000000001</v>
      </c>
      <c r="L281" s="18">
        <f>Settings!E$3+('10 Turn Avg Turnout'!$B281*(Settings!E$4+('10 Turn Avg Turnout'!$B281*Settings!E$5)))</f>
        <v>4103.2000000000007</v>
      </c>
      <c r="M281" s="18">
        <f>Settings!E$6+('10 Turn Avg Turnout'!$B281*(Settings!E$7+('10 Turn Avg Turnout'!$B281*Settings!E$8)))</f>
        <v>50</v>
      </c>
      <c r="N281" s="18">
        <f>Settings!F$3+('10 Turn Avg Turnout'!$B281*(Settings!F$4+('10 Turn Avg Turnout'!$B281*Settings!F$5)))</f>
        <v>4103.2000000000007</v>
      </c>
      <c r="O281" s="18">
        <f>Settings!F$6+('10 Turn Avg Turnout'!$B281*(Settings!F$7+('10 Turn Avg Turnout'!$B281*Settings!F$8)))</f>
        <v>850.6400000000001</v>
      </c>
      <c r="P281" s="18">
        <f>Settings!G$3+('10 Turn Avg Turnout'!$B281*(Settings!G$4+('10 Turn Avg Turnout'!$B281*Settings!G$5)))</f>
        <v>4103.2000000000007</v>
      </c>
      <c r="Q281" s="18">
        <f>Settings!G$6+('10 Turn Avg Turnout'!$B281*(Settings!G$7+('10 Turn Avg Turnout'!$B281*Settings!G$8)))</f>
        <v>1651.2800000000002</v>
      </c>
      <c r="R281" s="18">
        <f>Settings!H$3+('10 Turn Avg Turnout'!$B281*(Settings!H$4+('10 Turn Avg Turnout'!$B281*Settings!H$5)))</f>
        <v>4103.2000000000007</v>
      </c>
      <c r="S281" s="18">
        <f>Settings!H$6+('10 Turn Avg Turnout'!$B281*(Settings!H$7+('10 Turn Avg Turnout'!$B281*Settings!H$8)))</f>
        <v>4053.2000000000003</v>
      </c>
      <c r="T281" s="18">
        <f>Settings!I$3+('10 Turn Avg Turnout'!$B281*(Settings!I$4+('10 Turn Avg Turnout'!$B281*Settings!I$5)))</f>
        <v>8106.4000000000005</v>
      </c>
      <c r="U281" s="18">
        <f>Settings!I$6+('10 Turn Avg Turnout'!$B281*(Settings!I$7+('10 Turn Avg Turnout'!$B281*Settings!I$8)))</f>
        <v>850.6400000000001</v>
      </c>
      <c r="V281" s="18">
        <f>Settings!J$3+('10 Turn Avg Turnout'!$B281*(Settings!J$4+('10 Turn Avg Turnout'!$B281*Settings!J$5)))</f>
        <v>8106.4000000000005</v>
      </c>
      <c r="W281" s="18">
        <f>Settings!J$6+('10 Turn Avg Turnout'!$B281*(Settings!J$7+('10 Turn Avg Turnout'!$B281*Settings!J$8)))</f>
        <v>4053.2000000000003</v>
      </c>
      <c r="X281" s="18">
        <f>Settings!K$3+('10 Turn Avg Turnout'!$B281*(Settings!K$4+('10 Turn Avg Turnout'!$B281*Settings!K$5)))</f>
        <v>8106.4000000000005</v>
      </c>
      <c r="Y281" s="18">
        <f>Settings!K$6+('10 Turn Avg Turnout'!$B281*(Settings!K$7+('10 Turn Avg Turnout'!$B281*Settings!K$8)))</f>
        <v>8056.4000000000005</v>
      </c>
      <c r="Z281" s="18">
        <f>Settings!L$3+('10 Turn Avg Turnout'!$B281*(Settings!L$4+('10 Turn Avg Turnout'!$B281*Settings!L$5)))</f>
        <v>24119.199999999997</v>
      </c>
      <c r="AA281" s="18">
        <f>Settings!L$6+('10 Turn Avg Turnout'!$B281*(Settings!L$7+('10 Turn Avg Turnout'!$B281*Settings!L$8)))</f>
        <v>20066</v>
      </c>
      <c r="AB281" s="18">
        <f>Settings!M$3+('10 Turn Avg Turnout'!$B281*(Settings!M$4+('10 Turn Avg Turnout'!$B281*Settings!M$5)))</f>
        <v>40132</v>
      </c>
      <c r="AC281" s="18">
        <f>Settings!M$6+('10 Turn Avg Turnout'!$B281*(Settings!M$7+('10 Turn Avg Turnout'!$B281*Settings!M$8)))</f>
        <v>4053.2000000000003</v>
      </c>
      <c r="AD281" s="18">
        <f>Settings!N$3+('10 Turn Avg Turnout'!$B281*(Settings!N$4+('10 Turn Avg Turnout'!$B281*Settings!N$5)))</f>
        <v>40132</v>
      </c>
      <c r="AE281" s="18">
        <f>Settings!N$6+('10 Turn Avg Turnout'!$B281*(Settings!N$7+('10 Turn Avg Turnout'!$B281*Settings!N$8)))</f>
        <v>400370</v>
      </c>
      <c r="AF281" s="4"/>
    </row>
    <row r="282" spans="1:32" x14ac:dyDescent="0.25">
      <c r="A282" s="4"/>
      <c r="B282" s="8">
        <v>279</v>
      </c>
      <c r="C282" s="18">
        <f>AVERAGE(MAX(D281*(Settings!$C$15/Settings!$C$14),Settings!$C$16),C281,C280,C279,C278,C277,C276,C275,C274,C273)</f>
        <v>0.33973340503648669</v>
      </c>
      <c r="D282" s="18">
        <f t="shared" si="8"/>
        <v>-4286.8152503300225</v>
      </c>
      <c r="E282" s="18">
        <f>G282*C282</f>
        <v>152235.23525033001</v>
      </c>
      <c r="F282" s="18">
        <f t="shared" si="9"/>
        <v>147948.41999999998</v>
      </c>
      <c r="G282" s="18">
        <f t="shared" si="9"/>
        <v>448102.05</v>
      </c>
      <c r="H282" s="20">
        <f>Settings!C$3+('10 Turn Avg Turnout'!$B282*(Settings!C$4+('10 Turn Avg Turnout'!$B282*Settings!C$5)))</f>
        <v>906.31000000000006</v>
      </c>
      <c r="I282" s="18">
        <f>Settings!C$6+('10 Turn Avg Turnout'!$B282*(Settings!C$7+('10 Turn Avg Turnout'!$B282*Settings!C$8)))</f>
        <v>50</v>
      </c>
      <c r="J282" s="18">
        <f>Settings!D$3+('10 Turn Avg Turnout'!$B282*(Settings!D$4+('10 Turn Avg Turnout'!$B282*Settings!D$5)))</f>
        <v>906.31000000000006</v>
      </c>
      <c r="K282" s="18">
        <f>Settings!D$6+('10 Turn Avg Turnout'!$B282*(Settings!D$7+('10 Turn Avg Turnout'!$B282*Settings!D$8)))</f>
        <v>856.31000000000006</v>
      </c>
      <c r="L282" s="18">
        <f>Settings!E$3+('10 Turn Avg Turnout'!$B282*(Settings!E$4+('10 Turn Avg Turnout'!$B282*Settings!E$5)))</f>
        <v>4131.55</v>
      </c>
      <c r="M282" s="18">
        <f>Settings!E$6+('10 Turn Avg Turnout'!$B282*(Settings!E$7+('10 Turn Avg Turnout'!$B282*Settings!E$8)))</f>
        <v>50</v>
      </c>
      <c r="N282" s="18">
        <f>Settings!F$3+('10 Turn Avg Turnout'!$B282*(Settings!F$4+('10 Turn Avg Turnout'!$B282*Settings!F$5)))</f>
        <v>4131.55</v>
      </c>
      <c r="O282" s="18">
        <f>Settings!F$6+('10 Turn Avg Turnout'!$B282*(Settings!F$7+('10 Turn Avg Turnout'!$B282*Settings!F$8)))</f>
        <v>856.31000000000006</v>
      </c>
      <c r="P282" s="18">
        <f>Settings!G$3+('10 Turn Avg Turnout'!$B282*(Settings!G$4+('10 Turn Avg Turnout'!$B282*Settings!G$5)))</f>
        <v>4131.55</v>
      </c>
      <c r="Q282" s="18">
        <f>Settings!G$6+('10 Turn Avg Turnout'!$B282*(Settings!G$7+('10 Turn Avg Turnout'!$B282*Settings!G$8)))</f>
        <v>1662.6200000000001</v>
      </c>
      <c r="R282" s="18">
        <f>Settings!H$3+('10 Turn Avg Turnout'!$B282*(Settings!H$4+('10 Turn Avg Turnout'!$B282*Settings!H$5)))</f>
        <v>4131.55</v>
      </c>
      <c r="S282" s="18">
        <f>Settings!H$6+('10 Turn Avg Turnout'!$B282*(Settings!H$7+('10 Turn Avg Turnout'!$B282*Settings!H$8)))</f>
        <v>4081.55</v>
      </c>
      <c r="T282" s="18">
        <f>Settings!I$3+('10 Turn Avg Turnout'!$B282*(Settings!I$4+('10 Turn Avg Turnout'!$B282*Settings!I$5)))</f>
        <v>8163.1</v>
      </c>
      <c r="U282" s="18">
        <f>Settings!I$6+('10 Turn Avg Turnout'!$B282*(Settings!I$7+('10 Turn Avg Turnout'!$B282*Settings!I$8)))</f>
        <v>856.31000000000006</v>
      </c>
      <c r="V282" s="18">
        <f>Settings!J$3+('10 Turn Avg Turnout'!$B282*(Settings!J$4+('10 Turn Avg Turnout'!$B282*Settings!J$5)))</f>
        <v>8163.1</v>
      </c>
      <c r="W282" s="18">
        <f>Settings!J$6+('10 Turn Avg Turnout'!$B282*(Settings!J$7+('10 Turn Avg Turnout'!$B282*Settings!J$8)))</f>
        <v>4081.55</v>
      </c>
      <c r="X282" s="18">
        <f>Settings!K$3+('10 Turn Avg Turnout'!$B282*(Settings!K$4+('10 Turn Avg Turnout'!$B282*Settings!K$5)))</f>
        <v>8163.1</v>
      </c>
      <c r="Y282" s="18">
        <f>Settings!K$6+('10 Turn Avg Turnout'!$B282*(Settings!K$7+('10 Turn Avg Turnout'!$B282*Settings!K$8)))</f>
        <v>8113.1</v>
      </c>
      <c r="Z282" s="18">
        <f>Settings!L$3+('10 Turn Avg Turnout'!$B282*(Settings!L$4+('10 Turn Avg Turnout'!$B282*Settings!L$5)))</f>
        <v>24289.3</v>
      </c>
      <c r="AA282" s="18">
        <f>Settings!L$6+('10 Turn Avg Turnout'!$B282*(Settings!L$7+('10 Turn Avg Turnout'!$B282*Settings!L$8)))</f>
        <v>20207.75</v>
      </c>
      <c r="AB282" s="18">
        <f>Settings!M$3+('10 Turn Avg Turnout'!$B282*(Settings!M$4+('10 Turn Avg Turnout'!$B282*Settings!M$5)))</f>
        <v>40415.5</v>
      </c>
      <c r="AC282" s="18">
        <f>Settings!M$6+('10 Turn Avg Turnout'!$B282*(Settings!M$7+('10 Turn Avg Turnout'!$B282*Settings!M$8)))</f>
        <v>4081.55</v>
      </c>
      <c r="AD282" s="18">
        <f>Settings!N$3+('10 Turn Avg Turnout'!$B282*(Settings!N$4+('10 Turn Avg Turnout'!$B282*Settings!N$5)))</f>
        <v>40415.5</v>
      </c>
      <c r="AE282" s="18">
        <f>Settings!N$6+('10 Turn Avg Turnout'!$B282*(Settings!N$7+('10 Turn Avg Turnout'!$B282*Settings!N$8)))</f>
        <v>403205</v>
      </c>
      <c r="AF282" s="4"/>
    </row>
    <row r="283" spans="1:32" x14ac:dyDescent="0.25">
      <c r="A283" s="4"/>
      <c r="B283" s="8">
        <v>280</v>
      </c>
      <c r="C283" s="18">
        <f>AVERAGE(MAX(D282*(Settings!$C$15/Settings!$C$14),Settings!$C$16),C282,C281,C280,C279,C278,C277,C276,C275,C274)</f>
        <v>0.32461155402294856</v>
      </c>
      <c r="D283" s="18">
        <f t="shared" si="8"/>
        <v>2499.7901316042407</v>
      </c>
      <c r="E283" s="18">
        <f>G283*C283</f>
        <v>146484.20986839576</v>
      </c>
      <c r="F283" s="18">
        <f t="shared" si="9"/>
        <v>148984</v>
      </c>
      <c r="G283" s="18">
        <f t="shared" si="9"/>
        <v>451260</v>
      </c>
      <c r="H283" s="20">
        <f>Settings!C$3+('10 Turn Avg Turnout'!$B283*(Settings!C$4+('10 Turn Avg Turnout'!$B283*Settings!C$5)))</f>
        <v>912.00000000000011</v>
      </c>
      <c r="I283" s="18">
        <f>Settings!C$6+('10 Turn Avg Turnout'!$B283*(Settings!C$7+('10 Turn Avg Turnout'!$B283*Settings!C$8)))</f>
        <v>50</v>
      </c>
      <c r="J283" s="18">
        <f>Settings!D$3+('10 Turn Avg Turnout'!$B283*(Settings!D$4+('10 Turn Avg Turnout'!$B283*Settings!D$5)))</f>
        <v>912.00000000000011</v>
      </c>
      <c r="K283" s="18">
        <f>Settings!D$6+('10 Turn Avg Turnout'!$B283*(Settings!D$7+('10 Turn Avg Turnout'!$B283*Settings!D$8)))</f>
        <v>862.00000000000011</v>
      </c>
      <c r="L283" s="18">
        <f>Settings!E$3+('10 Turn Avg Turnout'!$B283*(Settings!E$4+('10 Turn Avg Turnout'!$B283*Settings!E$5)))</f>
        <v>4160</v>
      </c>
      <c r="M283" s="18">
        <f>Settings!E$6+('10 Turn Avg Turnout'!$B283*(Settings!E$7+('10 Turn Avg Turnout'!$B283*Settings!E$8)))</f>
        <v>50</v>
      </c>
      <c r="N283" s="18">
        <f>Settings!F$3+('10 Turn Avg Turnout'!$B283*(Settings!F$4+('10 Turn Avg Turnout'!$B283*Settings!F$5)))</f>
        <v>4160</v>
      </c>
      <c r="O283" s="18">
        <f>Settings!F$6+('10 Turn Avg Turnout'!$B283*(Settings!F$7+('10 Turn Avg Turnout'!$B283*Settings!F$8)))</f>
        <v>862.00000000000011</v>
      </c>
      <c r="P283" s="18">
        <f>Settings!G$3+('10 Turn Avg Turnout'!$B283*(Settings!G$4+('10 Turn Avg Turnout'!$B283*Settings!G$5)))</f>
        <v>4160</v>
      </c>
      <c r="Q283" s="18">
        <f>Settings!G$6+('10 Turn Avg Turnout'!$B283*(Settings!G$7+('10 Turn Avg Turnout'!$B283*Settings!G$8)))</f>
        <v>1674.0000000000002</v>
      </c>
      <c r="R283" s="18">
        <f>Settings!H$3+('10 Turn Avg Turnout'!$B283*(Settings!H$4+('10 Turn Avg Turnout'!$B283*Settings!H$5)))</f>
        <v>4160</v>
      </c>
      <c r="S283" s="18">
        <f>Settings!H$6+('10 Turn Avg Turnout'!$B283*(Settings!H$7+('10 Turn Avg Turnout'!$B283*Settings!H$8)))</f>
        <v>4110</v>
      </c>
      <c r="T283" s="18">
        <f>Settings!I$3+('10 Turn Avg Turnout'!$B283*(Settings!I$4+('10 Turn Avg Turnout'!$B283*Settings!I$5)))</f>
        <v>8220</v>
      </c>
      <c r="U283" s="18">
        <f>Settings!I$6+('10 Turn Avg Turnout'!$B283*(Settings!I$7+('10 Turn Avg Turnout'!$B283*Settings!I$8)))</f>
        <v>862.00000000000011</v>
      </c>
      <c r="V283" s="18">
        <f>Settings!J$3+('10 Turn Avg Turnout'!$B283*(Settings!J$4+('10 Turn Avg Turnout'!$B283*Settings!J$5)))</f>
        <v>8220</v>
      </c>
      <c r="W283" s="18">
        <f>Settings!J$6+('10 Turn Avg Turnout'!$B283*(Settings!J$7+('10 Turn Avg Turnout'!$B283*Settings!J$8)))</f>
        <v>4110</v>
      </c>
      <c r="X283" s="18">
        <f>Settings!K$3+('10 Turn Avg Turnout'!$B283*(Settings!K$4+('10 Turn Avg Turnout'!$B283*Settings!K$5)))</f>
        <v>8220</v>
      </c>
      <c r="Y283" s="18">
        <f>Settings!K$6+('10 Turn Avg Turnout'!$B283*(Settings!K$7+('10 Turn Avg Turnout'!$B283*Settings!K$8)))</f>
        <v>8170</v>
      </c>
      <c r="Z283" s="18">
        <f>Settings!L$3+('10 Turn Avg Turnout'!$B283*(Settings!L$4+('10 Turn Avg Turnout'!$B283*Settings!L$5)))</f>
        <v>24460</v>
      </c>
      <c r="AA283" s="18">
        <f>Settings!L$6+('10 Turn Avg Turnout'!$B283*(Settings!L$7+('10 Turn Avg Turnout'!$B283*Settings!L$8)))</f>
        <v>20350</v>
      </c>
      <c r="AB283" s="18">
        <f>Settings!M$3+('10 Turn Avg Turnout'!$B283*(Settings!M$4+('10 Turn Avg Turnout'!$B283*Settings!M$5)))</f>
        <v>40700</v>
      </c>
      <c r="AC283" s="18">
        <f>Settings!M$6+('10 Turn Avg Turnout'!$B283*(Settings!M$7+('10 Turn Avg Turnout'!$B283*Settings!M$8)))</f>
        <v>4110</v>
      </c>
      <c r="AD283" s="18">
        <f>Settings!N$3+('10 Turn Avg Turnout'!$B283*(Settings!N$4+('10 Turn Avg Turnout'!$B283*Settings!N$5)))</f>
        <v>40700</v>
      </c>
      <c r="AE283" s="18">
        <f>Settings!N$6+('10 Turn Avg Turnout'!$B283*(Settings!N$7+('10 Turn Avg Turnout'!$B283*Settings!N$8)))</f>
        <v>406050</v>
      </c>
      <c r="AF283" s="4"/>
    </row>
    <row r="284" spans="1:32" x14ac:dyDescent="0.25">
      <c r="A284" s="4"/>
      <c r="B284" s="8">
        <v>281</v>
      </c>
      <c r="C284" s="18">
        <f>AVERAGE(MAX(D283*(Settings!$C$15/Settings!$C$14),Settings!$C$16),C283,C282,C281,C280,C279,C278,C277,C276,C275)</f>
        <v>0.33978374435326875</v>
      </c>
      <c r="D284" s="18">
        <f t="shared" si="8"/>
        <v>-4384.3841518987902</v>
      </c>
      <c r="E284" s="18">
        <f>G284*C284</f>
        <v>154407.60415189879</v>
      </c>
      <c r="F284" s="18">
        <f t="shared" si="9"/>
        <v>150023.22</v>
      </c>
      <c r="G284" s="18">
        <f t="shared" si="9"/>
        <v>454429.05</v>
      </c>
      <c r="H284" s="20">
        <f>Settings!C$3+('10 Turn Avg Turnout'!$B284*(Settings!C$4+('10 Turn Avg Turnout'!$B284*Settings!C$5)))</f>
        <v>917.71</v>
      </c>
      <c r="I284" s="18">
        <f>Settings!C$6+('10 Turn Avg Turnout'!$B284*(Settings!C$7+('10 Turn Avg Turnout'!$B284*Settings!C$8)))</f>
        <v>50</v>
      </c>
      <c r="J284" s="18">
        <f>Settings!D$3+('10 Turn Avg Turnout'!$B284*(Settings!D$4+('10 Turn Avg Turnout'!$B284*Settings!D$5)))</f>
        <v>917.71</v>
      </c>
      <c r="K284" s="18">
        <f>Settings!D$6+('10 Turn Avg Turnout'!$B284*(Settings!D$7+('10 Turn Avg Turnout'!$B284*Settings!D$8)))</f>
        <v>867.71</v>
      </c>
      <c r="L284" s="18">
        <f>Settings!E$3+('10 Turn Avg Turnout'!$B284*(Settings!E$4+('10 Turn Avg Turnout'!$B284*Settings!E$5)))</f>
        <v>4188.55</v>
      </c>
      <c r="M284" s="18">
        <f>Settings!E$6+('10 Turn Avg Turnout'!$B284*(Settings!E$7+('10 Turn Avg Turnout'!$B284*Settings!E$8)))</f>
        <v>50</v>
      </c>
      <c r="N284" s="18">
        <f>Settings!F$3+('10 Turn Avg Turnout'!$B284*(Settings!F$4+('10 Turn Avg Turnout'!$B284*Settings!F$5)))</f>
        <v>4188.55</v>
      </c>
      <c r="O284" s="18">
        <f>Settings!F$6+('10 Turn Avg Turnout'!$B284*(Settings!F$7+('10 Turn Avg Turnout'!$B284*Settings!F$8)))</f>
        <v>867.71</v>
      </c>
      <c r="P284" s="18">
        <f>Settings!G$3+('10 Turn Avg Turnout'!$B284*(Settings!G$4+('10 Turn Avg Turnout'!$B284*Settings!G$5)))</f>
        <v>4188.55</v>
      </c>
      <c r="Q284" s="18">
        <f>Settings!G$6+('10 Turn Avg Turnout'!$B284*(Settings!G$7+('10 Turn Avg Turnout'!$B284*Settings!G$8)))</f>
        <v>1685.42</v>
      </c>
      <c r="R284" s="18">
        <f>Settings!H$3+('10 Turn Avg Turnout'!$B284*(Settings!H$4+('10 Turn Avg Turnout'!$B284*Settings!H$5)))</f>
        <v>4188.55</v>
      </c>
      <c r="S284" s="18">
        <f>Settings!H$6+('10 Turn Avg Turnout'!$B284*(Settings!H$7+('10 Turn Avg Turnout'!$B284*Settings!H$8)))</f>
        <v>4138.55</v>
      </c>
      <c r="T284" s="18">
        <f>Settings!I$3+('10 Turn Avg Turnout'!$B284*(Settings!I$4+('10 Turn Avg Turnout'!$B284*Settings!I$5)))</f>
        <v>8277.1</v>
      </c>
      <c r="U284" s="18">
        <f>Settings!I$6+('10 Turn Avg Turnout'!$B284*(Settings!I$7+('10 Turn Avg Turnout'!$B284*Settings!I$8)))</f>
        <v>867.71</v>
      </c>
      <c r="V284" s="18">
        <f>Settings!J$3+('10 Turn Avg Turnout'!$B284*(Settings!J$4+('10 Turn Avg Turnout'!$B284*Settings!J$5)))</f>
        <v>8277.1</v>
      </c>
      <c r="W284" s="18">
        <f>Settings!J$6+('10 Turn Avg Turnout'!$B284*(Settings!J$7+('10 Turn Avg Turnout'!$B284*Settings!J$8)))</f>
        <v>4138.55</v>
      </c>
      <c r="X284" s="18">
        <f>Settings!K$3+('10 Turn Avg Turnout'!$B284*(Settings!K$4+('10 Turn Avg Turnout'!$B284*Settings!K$5)))</f>
        <v>8277.1</v>
      </c>
      <c r="Y284" s="18">
        <f>Settings!K$6+('10 Turn Avg Turnout'!$B284*(Settings!K$7+('10 Turn Avg Turnout'!$B284*Settings!K$8)))</f>
        <v>8227.1</v>
      </c>
      <c r="Z284" s="18">
        <f>Settings!L$3+('10 Turn Avg Turnout'!$B284*(Settings!L$4+('10 Turn Avg Turnout'!$B284*Settings!L$5)))</f>
        <v>24631.3</v>
      </c>
      <c r="AA284" s="18">
        <f>Settings!L$6+('10 Turn Avg Turnout'!$B284*(Settings!L$7+('10 Turn Avg Turnout'!$B284*Settings!L$8)))</f>
        <v>20492.75</v>
      </c>
      <c r="AB284" s="18">
        <f>Settings!M$3+('10 Turn Avg Turnout'!$B284*(Settings!M$4+('10 Turn Avg Turnout'!$B284*Settings!M$5)))</f>
        <v>40985.5</v>
      </c>
      <c r="AC284" s="18">
        <f>Settings!M$6+('10 Turn Avg Turnout'!$B284*(Settings!M$7+('10 Turn Avg Turnout'!$B284*Settings!M$8)))</f>
        <v>4138.55</v>
      </c>
      <c r="AD284" s="18">
        <f>Settings!N$3+('10 Turn Avg Turnout'!$B284*(Settings!N$4+('10 Turn Avg Turnout'!$B284*Settings!N$5)))</f>
        <v>40985.5</v>
      </c>
      <c r="AE284" s="18">
        <f>Settings!N$6+('10 Turn Avg Turnout'!$B284*(Settings!N$7+('10 Turn Avg Turnout'!$B284*Settings!N$8)))</f>
        <v>408905</v>
      </c>
      <c r="AF284" s="4"/>
    </row>
    <row r="285" spans="1:32" x14ac:dyDescent="0.25">
      <c r="A285" s="4"/>
      <c r="B285" s="8">
        <v>282</v>
      </c>
      <c r="C285" s="18">
        <f>AVERAGE(MAX(D284*(Settings!$C$15/Settings!$C$14),Settings!$C$16),C284,C283,C282,C281,C280,C279,C278,C277,C276)</f>
        <v>0.32465691953265607</v>
      </c>
      <c r="D285" s="18">
        <f t="shared" si="8"/>
        <v>2500.0867781968846</v>
      </c>
      <c r="E285" s="18">
        <f>G285*C285</f>
        <v>148565.99322180313</v>
      </c>
      <c r="F285" s="18">
        <f t="shared" si="9"/>
        <v>151066.08000000002</v>
      </c>
      <c r="G285" s="18">
        <f t="shared" si="9"/>
        <v>457609.2</v>
      </c>
      <c r="H285" s="20">
        <f>Settings!C$3+('10 Turn Avg Turnout'!$B285*(Settings!C$4+('10 Turn Avg Turnout'!$B285*Settings!C$5)))</f>
        <v>923.43999999999994</v>
      </c>
      <c r="I285" s="18">
        <f>Settings!C$6+('10 Turn Avg Turnout'!$B285*(Settings!C$7+('10 Turn Avg Turnout'!$B285*Settings!C$8)))</f>
        <v>50</v>
      </c>
      <c r="J285" s="18">
        <f>Settings!D$3+('10 Turn Avg Turnout'!$B285*(Settings!D$4+('10 Turn Avg Turnout'!$B285*Settings!D$5)))</f>
        <v>923.43999999999994</v>
      </c>
      <c r="K285" s="18">
        <f>Settings!D$6+('10 Turn Avg Turnout'!$B285*(Settings!D$7+('10 Turn Avg Turnout'!$B285*Settings!D$8)))</f>
        <v>873.43999999999994</v>
      </c>
      <c r="L285" s="18">
        <f>Settings!E$3+('10 Turn Avg Turnout'!$B285*(Settings!E$4+('10 Turn Avg Turnout'!$B285*Settings!E$5)))</f>
        <v>4217.2000000000007</v>
      </c>
      <c r="M285" s="18">
        <f>Settings!E$6+('10 Turn Avg Turnout'!$B285*(Settings!E$7+('10 Turn Avg Turnout'!$B285*Settings!E$8)))</f>
        <v>50</v>
      </c>
      <c r="N285" s="18">
        <f>Settings!F$3+('10 Turn Avg Turnout'!$B285*(Settings!F$4+('10 Turn Avg Turnout'!$B285*Settings!F$5)))</f>
        <v>4217.2000000000007</v>
      </c>
      <c r="O285" s="18">
        <f>Settings!F$6+('10 Turn Avg Turnout'!$B285*(Settings!F$7+('10 Turn Avg Turnout'!$B285*Settings!F$8)))</f>
        <v>873.43999999999994</v>
      </c>
      <c r="P285" s="18">
        <f>Settings!G$3+('10 Turn Avg Turnout'!$B285*(Settings!G$4+('10 Turn Avg Turnout'!$B285*Settings!G$5)))</f>
        <v>4217.2000000000007</v>
      </c>
      <c r="Q285" s="18">
        <f>Settings!G$6+('10 Turn Avg Turnout'!$B285*(Settings!G$7+('10 Turn Avg Turnout'!$B285*Settings!G$8)))</f>
        <v>1696.8799999999999</v>
      </c>
      <c r="R285" s="18">
        <f>Settings!H$3+('10 Turn Avg Turnout'!$B285*(Settings!H$4+('10 Turn Avg Turnout'!$B285*Settings!H$5)))</f>
        <v>4217.2000000000007</v>
      </c>
      <c r="S285" s="18">
        <f>Settings!H$6+('10 Turn Avg Turnout'!$B285*(Settings!H$7+('10 Turn Avg Turnout'!$B285*Settings!H$8)))</f>
        <v>4167.2000000000007</v>
      </c>
      <c r="T285" s="18">
        <f>Settings!I$3+('10 Turn Avg Turnout'!$B285*(Settings!I$4+('10 Turn Avg Turnout'!$B285*Settings!I$5)))</f>
        <v>8334.4000000000015</v>
      </c>
      <c r="U285" s="18">
        <f>Settings!I$6+('10 Turn Avg Turnout'!$B285*(Settings!I$7+('10 Turn Avg Turnout'!$B285*Settings!I$8)))</f>
        <v>873.43999999999994</v>
      </c>
      <c r="V285" s="18">
        <f>Settings!J$3+('10 Turn Avg Turnout'!$B285*(Settings!J$4+('10 Turn Avg Turnout'!$B285*Settings!J$5)))</f>
        <v>8334.4000000000015</v>
      </c>
      <c r="W285" s="18">
        <f>Settings!J$6+('10 Turn Avg Turnout'!$B285*(Settings!J$7+('10 Turn Avg Turnout'!$B285*Settings!J$8)))</f>
        <v>4167.2000000000007</v>
      </c>
      <c r="X285" s="18">
        <f>Settings!K$3+('10 Turn Avg Turnout'!$B285*(Settings!K$4+('10 Turn Avg Turnout'!$B285*Settings!K$5)))</f>
        <v>8334.4000000000015</v>
      </c>
      <c r="Y285" s="18">
        <f>Settings!K$6+('10 Turn Avg Turnout'!$B285*(Settings!K$7+('10 Turn Avg Turnout'!$B285*Settings!K$8)))</f>
        <v>8284.4000000000015</v>
      </c>
      <c r="Z285" s="18">
        <f>Settings!L$3+('10 Turn Avg Turnout'!$B285*(Settings!L$4+('10 Turn Avg Turnout'!$B285*Settings!L$5)))</f>
        <v>24803.199999999997</v>
      </c>
      <c r="AA285" s="18">
        <f>Settings!L$6+('10 Turn Avg Turnout'!$B285*(Settings!L$7+('10 Turn Avg Turnout'!$B285*Settings!L$8)))</f>
        <v>20636</v>
      </c>
      <c r="AB285" s="18">
        <f>Settings!M$3+('10 Turn Avg Turnout'!$B285*(Settings!M$4+('10 Turn Avg Turnout'!$B285*Settings!M$5)))</f>
        <v>41272</v>
      </c>
      <c r="AC285" s="18">
        <f>Settings!M$6+('10 Turn Avg Turnout'!$B285*(Settings!M$7+('10 Turn Avg Turnout'!$B285*Settings!M$8)))</f>
        <v>4167.2000000000007</v>
      </c>
      <c r="AD285" s="18">
        <f>Settings!N$3+('10 Turn Avg Turnout'!$B285*(Settings!N$4+('10 Turn Avg Turnout'!$B285*Settings!N$5)))</f>
        <v>41272</v>
      </c>
      <c r="AE285" s="18">
        <f>Settings!N$6+('10 Turn Avg Turnout'!$B285*(Settings!N$7+('10 Turn Avg Turnout'!$B285*Settings!N$8)))</f>
        <v>411770</v>
      </c>
      <c r="AF285" s="4"/>
    </row>
    <row r="286" spans="1:32" x14ac:dyDescent="0.25">
      <c r="A286" s="4"/>
      <c r="B286" s="8">
        <v>283</v>
      </c>
      <c r="C286" s="18">
        <f>AVERAGE(MAX(D285*(Settings!$C$15/Settings!$C$14),Settings!$C$16),C285,C284,C283,C282,C281,C280,C279,C278,C277)</f>
        <v>0.33983312028689822</v>
      </c>
      <c r="D286" s="18">
        <f t="shared" si="8"/>
        <v>-4482.6747531068104</v>
      </c>
      <c r="E286" s="18">
        <f>G286*C286</f>
        <v>156595.25475310683</v>
      </c>
      <c r="F286" s="18">
        <f t="shared" si="9"/>
        <v>152112.58000000002</v>
      </c>
      <c r="G286" s="18">
        <f t="shared" si="9"/>
        <v>460800.45</v>
      </c>
      <c r="H286" s="20">
        <f>Settings!C$3+('10 Turn Avg Turnout'!$B286*(Settings!C$4+('10 Turn Avg Turnout'!$B286*Settings!C$5)))</f>
        <v>929.19</v>
      </c>
      <c r="I286" s="18">
        <f>Settings!C$6+('10 Turn Avg Turnout'!$B286*(Settings!C$7+('10 Turn Avg Turnout'!$B286*Settings!C$8)))</f>
        <v>50</v>
      </c>
      <c r="J286" s="18">
        <f>Settings!D$3+('10 Turn Avg Turnout'!$B286*(Settings!D$4+('10 Turn Avg Turnout'!$B286*Settings!D$5)))</f>
        <v>929.19</v>
      </c>
      <c r="K286" s="18">
        <f>Settings!D$6+('10 Turn Avg Turnout'!$B286*(Settings!D$7+('10 Turn Avg Turnout'!$B286*Settings!D$8)))</f>
        <v>879.19</v>
      </c>
      <c r="L286" s="18">
        <f>Settings!E$3+('10 Turn Avg Turnout'!$B286*(Settings!E$4+('10 Turn Avg Turnout'!$B286*Settings!E$5)))</f>
        <v>4245.95</v>
      </c>
      <c r="M286" s="18">
        <f>Settings!E$6+('10 Turn Avg Turnout'!$B286*(Settings!E$7+('10 Turn Avg Turnout'!$B286*Settings!E$8)))</f>
        <v>50</v>
      </c>
      <c r="N286" s="18">
        <f>Settings!F$3+('10 Turn Avg Turnout'!$B286*(Settings!F$4+('10 Turn Avg Turnout'!$B286*Settings!F$5)))</f>
        <v>4245.95</v>
      </c>
      <c r="O286" s="18">
        <f>Settings!F$6+('10 Turn Avg Turnout'!$B286*(Settings!F$7+('10 Turn Avg Turnout'!$B286*Settings!F$8)))</f>
        <v>879.19</v>
      </c>
      <c r="P286" s="18">
        <f>Settings!G$3+('10 Turn Avg Turnout'!$B286*(Settings!G$4+('10 Turn Avg Turnout'!$B286*Settings!G$5)))</f>
        <v>4245.95</v>
      </c>
      <c r="Q286" s="18">
        <f>Settings!G$6+('10 Turn Avg Turnout'!$B286*(Settings!G$7+('10 Turn Avg Turnout'!$B286*Settings!G$8)))</f>
        <v>1708.38</v>
      </c>
      <c r="R286" s="18">
        <f>Settings!H$3+('10 Turn Avg Turnout'!$B286*(Settings!H$4+('10 Turn Avg Turnout'!$B286*Settings!H$5)))</f>
        <v>4245.95</v>
      </c>
      <c r="S286" s="18">
        <f>Settings!H$6+('10 Turn Avg Turnout'!$B286*(Settings!H$7+('10 Turn Avg Turnout'!$B286*Settings!H$8)))</f>
        <v>4195.95</v>
      </c>
      <c r="T286" s="18">
        <f>Settings!I$3+('10 Turn Avg Turnout'!$B286*(Settings!I$4+('10 Turn Avg Turnout'!$B286*Settings!I$5)))</f>
        <v>8391.9</v>
      </c>
      <c r="U286" s="18">
        <f>Settings!I$6+('10 Turn Avg Turnout'!$B286*(Settings!I$7+('10 Turn Avg Turnout'!$B286*Settings!I$8)))</f>
        <v>879.19</v>
      </c>
      <c r="V286" s="18">
        <f>Settings!J$3+('10 Turn Avg Turnout'!$B286*(Settings!J$4+('10 Turn Avg Turnout'!$B286*Settings!J$5)))</f>
        <v>8391.9</v>
      </c>
      <c r="W286" s="18">
        <f>Settings!J$6+('10 Turn Avg Turnout'!$B286*(Settings!J$7+('10 Turn Avg Turnout'!$B286*Settings!J$8)))</f>
        <v>4195.95</v>
      </c>
      <c r="X286" s="18">
        <f>Settings!K$3+('10 Turn Avg Turnout'!$B286*(Settings!K$4+('10 Turn Avg Turnout'!$B286*Settings!K$5)))</f>
        <v>8391.9</v>
      </c>
      <c r="Y286" s="18">
        <f>Settings!K$6+('10 Turn Avg Turnout'!$B286*(Settings!K$7+('10 Turn Avg Turnout'!$B286*Settings!K$8)))</f>
        <v>8341.9</v>
      </c>
      <c r="Z286" s="18">
        <f>Settings!L$3+('10 Turn Avg Turnout'!$B286*(Settings!L$4+('10 Turn Avg Turnout'!$B286*Settings!L$5)))</f>
        <v>24975.699999999997</v>
      </c>
      <c r="AA286" s="18">
        <f>Settings!L$6+('10 Turn Avg Turnout'!$B286*(Settings!L$7+('10 Turn Avg Turnout'!$B286*Settings!L$8)))</f>
        <v>20779.75</v>
      </c>
      <c r="AB286" s="18">
        <f>Settings!M$3+('10 Turn Avg Turnout'!$B286*(Settings!M$4+('10 Turn Avg Turnout'!$B286*Settings!M$5)))</f>
        <v>41559.5</v>
      </c>
      <c r="AC286" s="18">
        <f>Settings!M$6+('10 Turn Avg Turnout'!$B286*(Settings!M$7+('10 Turn Avg Turnout'!$B286*Settings!M$8)))</f>
        <v>4195.95</v>
      </c>
      <c r="AD286" s="18">
        <f>Settings!N$3+('10 Turn Avg Turnout'!$B286*(Settings!N$4+('10 Turn Avg Turnout'!$B286*Settings!N$5)))</f>
        <v>41559.5</v>
      </c>
      <c r="AE286" s="18">
        <f>Settings!N$6+('10 Turn Avg Turnout'!$B286*(Settings!N$7+('10 Turn Avg Turnout'!$B286*Settings!N$8)))</f>
        <v>414645</v>
      </c>
      <c r="AF286" s="4"/>
    </row>
    <row r="287" spans="1:32" x14ac:dyDescent="0.25">
      <c r="A287" s="4"/>
      <c r="B287" s="8">
        <v>284</v>
      </c>
      <c r="C287" s="18">
        <f>AVERAGE(MAX(D286*(Settings!$C$15/Settings!$C$14),Settings!$C$16),C286,C285,C284,C283,C282,C281,C280,C279,C278)</f>
        <v>0.3247013561969177</v>
      </c>
      <c r="D287" s="18">
        <f t="shared" si="8"/>
        <v>2500.3815608328441</v>
      </c>
      <c r="E287" s="18">
        <f>G287*C287</f>
        <v>150662.33843916716</v>
      </c>
      <c r="F287" s="18">
        <f t="shared" si="9"/>
        <v>153162.72</v>
      </c>
      <c r="G287" s="18">
        <f t="shared" si="9"/>
        <v>464002.8</v>
      </c>
      <c r="H287" s="20">
        <f>Settings!C$3+('10 Turn Avg Turnout'!$B287*(Settings!C$4+('10 Turn Avg Turnout'!$B287*Settings!C$5)))</f>
        <v>934.96</v>
      </c>
      <c r="I287" s="18">
        <f>Settings!C$6+('10 Turn Avg Turnout'!$B287*(Settings!C$7+('10 Turn Avg Turnout'!$B287*Settings!C$8)))</f>
        <v>50</v>
      </c>
      <c r="J287" s="18">
        <f>Settings!D$3+('10 Turn Avg Turnout'!$B287*(Settings!D$4+('10 Turn Avg Turnout'!$B287*Settings!D$5)))</f>
        <v>934.96</v>
      </c>
      <c r="K287" s="18">
        <f>Settings!D$6+('10 Turn Avg Turnout'!$B287*(Settings!D$7+('10 Turn Avg Turnout'!$B287*Settings!D$8)))</f>
        <v>884.96</v>
      </c>
      <c r="L287" s="18">
        <f>Settings!E$3+('10 Turn Avg Turnout'!$B287*(Settings!E$4+('10 Turn Avg Turnout'!$B287*Settings!E$5)))</f>
        <v>4274.8</v>
      </c>
      <c r="M287" s="18">
        <f>Settings!E$6+('10 Turn Avg Turnout'!$B287*(Settings!E$7+('10 Turn Avg Turnout'!$B287*Settings!E$8)))</f>
        <v>50</v>
      </c>
      <c r="N287" s="18">
        <f>Settings!F$3+('10 Turn Avg Turnout'!$B287*(Settings!F$4+('10 Turn Avg Turnout'!$B287*Settings!F$5)))</f>
        <v>4274.8</v>
      </c>
      <c r="O287" s="18">
        <f>Settings!F$6+('10 Turn Avg Turnout'!$B287*(Settings!F$7+('10 Turn Avg Turnout'!$B287*Settings!F$8)))</f>
        <v>884.96</v>
      </c>
      <c r="P287" s="18">
        <f>Settings!G$3+('10 Turn Avg Turnout'!$B287*(Settings!G$4+('10 Turn Avg Turnout'!$B287*Settings!G$5)))</f>
        <v>4274.8</v>
      </c>
      <c r="Q287" s="18">
        <f>Settings!G$6+('10 Turn Avg Turnout'!$B287*(Settings!G$7+('10 Turn Avg Turnout'!$B287*Settings!G$8)))</f>
        <v>1719.92</v>
      </c>
      <c r="R287" s="18">
        <f>Settings!H$3+('10 Turn Avg Turnout'!$B287*(Settings!H$4+('10 Turn Avg Turnout'!$B287*Settings!H$5)))</f>
        <v>4274.8</v>
      </c>
      <c r="S287" s="18">
        <f>Settings!H$6+('10 Turn Avg Turnout'!$B287*(Settings!H$7+('10 Turn Avg Turnout'!$B287*Settings!H$8)))</f>
        <v>4224.8</v>
      </c>
      <c r="T287" s="18">
        <f>Settings!I$3+('10 Turn Avg Turnout'!$B287*(Settings!I$4+('10 Turn Avg Turnout'!$B287*Settings!I$5)))</f>
        <v>8449.6</v>
      </c>
      <c r="U287" s="18">
        <f>Settings!I$6+('10 Turn Avg Turnout'!$B287*(Settings!I$7+('10 Turn Avg Turnout'!$B287*Settings!I$8)))</f>
        <v>884.96</v>
      </c>
      <c r="V287" s="18">
        <f>Settings!J$3+('10 Turn Avg Turnout'!$B287*(Settings!J$4+('10 Turn Avg Turnout'!$B287*Settings!J$5)))</f>
        <v>8449.6</v>
      </c>
      <c r="W287" s="18">
        <f>Settings!J$6+('10 Turn Avg Turnout'!$B287*(Settings!J$7+('10 Turn Avg Turnout'!$B287*Settings!J$8)))</f>
        <v>4224.8</v>
      </c>
      <c r="X287" s="18">
        <f>Settings!K$3+('10 Turn Avg Turnout'!$B287*(Settings!K$4+('10 Turn Avg Turnout'!$B287*Settings!K$5)))</f>
        <v>8449.6</v>
      </c>
      <c r="Y287" s="18">
        <f>Settings!K$6+('10 Turn Avg Turnout'!$B287*(Settings!K$7+('10 Turn Avg Turnout'!$B287*Settings!K$8)))</f>
        <v>8399.6</v>
      </c>
      <c r="Z287" s="18">
        <f>Settings!L$3+('10 Turn Avg Turnout'!$B287*(Settings!L$4+('10 Turn Avg Turnout'!$B287*Settings!L$5)))</f>
        <v>25148.799999999999</v>
      </c>
      <c r="AA287" s="18">
        <f>Settings!L$6+('10 Turn Avg Turnout'!$B287*(Settings!L$7+('10 Turn Avg Turnout'!$B287*Settings!L$8)))</f>
        <v>20924</v>
      </c>
      <c r="AB287" s="18">
        <f>Settings!M$3+('10 Turn Avg Turnout'!$B287*(Settings!M$4+('10 Turn Avg Turnout'!$B287*Settings!M$5)))</f>
        <v>41848</v>
      </c>
      <c r="AC287" s="18">
        <f>Settings!M$6+('10 Turn Avg Turnout'!$B287*(Settings!M$7+('10 Turn Avg Turnout'!$B287*Settings!M$8)))</f>
        <v>4224.8</v>
      </c>
      <c r="AD287" s="18">
        <f>Settings!N$3+('10 Turn Avg Turnout'!$B287*(Settings!N$4+('10 Turn Avg Turnout'!$B287*Settings!N$5)))</f>
        <v>41848</v>
      </c>
      <c r="AE287" s="18">
        <f>Settings!N$6+('10 Turn Avg Turnout'!$B287*(Settings!N$7+('10 Turn Avg Turnout'!$B287*Settings!N$8)))</f>
        <v>417530</v>
      </c>
      <c r="AF287" s="4"/>
    </row>
    <row r="288" spans="1:32" x14ac:dyDescent="0.25">
      <c r="A288" s="4"/>
      <c r="B288" s="8">
        <v>285</v>
      </c>
      <c r="C288" s="18">
        <f>AVERAGE(MAX(D287*(Settings!$C$15/Settings!$C$14),Settings!$C$16),C287,C286,C285,C284,C283,C282,C281,C280,C279)</f>
        <v>0.33988155717668522</v>
      </c>
      <c r="D288" s="18">
        <f t="shared" si="8"/>
        <v>-4581.6865882514685</v>
      </c>
      <c r="E288" s="18">
        <f>G288*C288</f>
        <v>158798.18658825147</v>
      </c>
      <c r="F288" s="18">
        <f t="shared" si="9"/>
        <v>154216.5</v>
      </c>
      <c r="G288" s="18">
        <f t="shared" si="9"/>
        <v>467216.25</v>
      </c>
      <c r="H288" s="20">
        <f>Settings!C$3+('10 Turn Avg Turnout'!$B288*(Settings!C$4+('10 Turn Avg Turnout'!$B288*Settings!C$5)))</f>
        <v>940.75</v>
      </c>
      <c r="I288" s="18">
        <f>Settings!C$6+('10 Turn Avg Turnout'!$B288*(Settings!C$7+('10 Turn Avg Turnout'!$B288*Settings!C$8)))</f>
        <v>50</v>
      </c>
      <c r="J288" s="18">
        <f>Settings!D$3+('10 Turn Avg Turnout'!$B288*(Settings!D$4+('10 Turn Avg Turnout'!$B288*Settings!D$5)))</f>
        <v>940.75</v>
      </c>
      <c r="K288" s="18">
        <f>Settings!D$6+('10 Turn Avg Turnout'!$B288*(Settings!D$7+('10 Turn Avg Turnout'!$B288*Settings!D$8)))</f>
        <v>890.75</v>
      </c>
      <c r="L288" s="18">
        <f>Settings!E$3+('10 Turn Avg Turnout'!$B288*(Settings!E$4+('10 Turn Avg Turnout'!$B288*Settings!E$5)))</f>
        <v>4303.75</v>
      </c>
      <c r="M288" s="18">
        <f>Settings!E$6+('10 Turn Avg Turnout'!$B288*(Settings!E$7+('10 Turn Avg Turnout'!$B288*Settings!E$8)))</f>
        <v>50</v>
      </c>
      <c r="N288" s="18">
        <f>Settings!F$3+('10 Turn Avg Turnout'!$B288*(Settings!F$4+('10 Turn Avg Turnout'!$B288*Settings!F$5)))</f>
        <v>4303.75</v>
      </c>
      <c r="O288" s="18">
        <f>Settings!F$6+('10 Turn Avg Turnout'!$B288*(Settings!F$7+('10 Turn Avg Turnout'!$B288*Settings!F$8)))</f>
        <v>890.75</v>
      </c>
      <c r="P288" s="18">
        <f>Settings!G$3+('10 Turn Avg Turnout'!$B288*(Settings!G$4+('10 Turn Avg Turnout'!$B288*Settings!G$5)))</f>
        <v>4303.75</v>
      </c>
      <c r="Q288" s="18">
        <f>Settings!G$6+('10 Turn Avg Turnout'!$B288*(Settings!G$7+('10 Turn Avg Turnout'!$B288*Settings!G$8)))</f>
        <v>1731.5</v>
      </c>
      <c r="R288" s="18">
        <f>Settings!H$3+('10 Turn Avg Turnout'!$B288*(Settings!H$4+('10 Turn Avg Turnout'!$B288*Settings!H$5)))</f>
        <v>4303.75</v>
      </c>
      <c r="S288" s="18">
        <f>Settings!H$6+('10 Turn Avg Turnout'!$B288*(Settings!H$7+('10 Turn Avg Turnout'!$B288*Settings!H$8)))</f>
        <v>4253.75</v>
      </c>
      <c r="T288" s="18">
        <f>Settings!I$3+('10 Turn Avg Turnout'!$B288*(Settings!I$4+('10 Turn Avg Turnout'!$B288*Settings!I$5)))</f>
        <v>8507.5</v>
      </c>
      <c r="U288" s="18">
        <f>Settings!I$6+('10 Turn Avg Turnout'!$B288*(Settings!I$7+('10 Turn Avg Turnout'!$B288*Settings!I$8)))</f>
        <v>890.75</v>
      </c>
      <c r="V288" s="18">
        <f>Settings!J$3+('10 Turn Avg Turnout'!$B288*(Settings!J$4+('10 Turn Avg Turnout'!$B288*Settings!J$5)))</f>
        <v>8507.5</v>
      </c>
      <c r="W288" s="18">
        <f>Settings!J$6+('10 Turn Avg Turnout'!$B288*(Settings!J$7+('10 Turn Avg Turnout'!$B288*Settings!J$8)))</f>
        <v>4253.75</v>
      </c>
      <c r="X288" s="18">
        <f>Settings!K$3+('10 Turn Avg Turnout'!$B288*(Settings!K$4+('10 Turn Avg Turnout'!$B288*Settings!K$5)))</f>
        <v>8507.5</v>
      </c>
      <c r="Y288" s="18">
        <f>Settings!K$6+('10 Turn Avg Turnout'!$B288*(Settings!K$7+('10 Turn Avg Turnout'!$B288*Settings!K$8)))</f>
        <v>8457.5</v>
      </c>
      <c r="Z288" s="18">
        <f>Settings!L$3+('10 Turn Avg Turnout'!$B288*(Settings!L$4+('10 Turn Avg Turnout'!$B288*Settings!L$5)))</f>
        <v>25322.5</v>
      </c>
      <c r="AA288" s="18">
        <f>Settings!L$6+('10 Turn Avg Turnout'!$B288*(Settings!L$7+('10 Turn Avg Turnout'!$B288*Settings!L$8)))</f>
        <v>21068.75</v>
      </c>
      <c r="AB288" s="18">
        <f>Settings!M$3+('10 Turn Avg Turnout'!$B288*(Settings!M$4+('10 Turn Avg Turnout'!$B288*Settings!M$5)))</f>
        <v>42137.5</v>
      </c>
      <c r="AC288" s="18">
        <f>Settings!M$6+('10 Turn Avg Turnout'!$B288*(Settings!M$7+('10 Turn Avg Turnout'!$B288*Settings!M$8)))</f>
        <v>4253.75</v>
      </c>
      <c r="AD288" s="18">
        <f>Settings!N$3+('10 Turn Avg Turnout'!$B288*(Settings!N$4+('10 Turn Avg Turnout'!$B288*Settings!N$5)))</f>
        <v>42137.5</v>
      </c>
      <c r="AE288" s="18">
        <f>Settings!N$6+('10 Turn Avg Turnout'!$B288*(Settings!N$7+('10 Turn Avg Turnout'!$B288*Settings!N$8)))</f>
        <v>420425</v>
      </c>
      <c r="AF288" s="4"/>
    </row>
    <row r="289" spans="1:32" x14ac:dyDescent="0.25">
      <c r="A289" s="4"/>
      <c r="B289" s="8">
        <v>286</v>
      </c>
      <c r="C289" s="18">
        <f>AVERAGE(MAX(D288*(Settings!$C$15/Settings!$C$14),Settings!$C$16),C288,C287,C286,C285,C284,C283,C282,C281,C280)</f>
        <v>0.32474489363361514</v>
      </c>
      <c r="D289" s="18">
        <f t="shared" si="8"/>
        <v>2500.6724430871836</v>
      </c>
      <c r="E289" s="18">
        <f>G289*C289</f>
        <v>152773.2475569128</v>
      </c>
      <c r="F289" s="18">
        <f t="shared" si="9"/>
        <v>155273.91999999998</v>
      </c>
      <c r="G289" s="18">
        <f t="shared" si="9"/>
        <v>470440.8</v>
      </c>
      <c r="H289" s="20">
        <f>Settings!C$3+('10 Turn Avg Turnout'!$B289*(Settings!C$4+('10 Turn Avg Turnout'!$B289*Settings!C$5)))</f>
        <v>946.56</v>
      </c>
      <c r="I289" s="18">
        <f>Settings!C$6+('10 Turn Avg Turnout'!$B289*(Settings!C$7+('10 Turn Avg Turnout'!$B289*Settings!C$8)))</f>
        <v>50</v>
      </c>
      <c r="J289" s="18">
        <f>Settings!D$3+('10 Turn Avg Turnout'!$B289*(Settings!D$4+('10 Turn Avg Turnout'!$B289*Settings!D$5)))</f>
        <v>946.56</v>
      </c>
      <c r="K289" s="18">
        <f>Settings!D$6+('10 Turn Avg Turnout'!$B289*(Settings!D$7+('10 Turn Avg Turnout'!$B289*Settings!D$8)))</f>
        <v>896.56</v>
      </c>
      <c r="L289" s="18">
        <f>Settings!E$3+('10 Turn Avg Turnout'!$B289*(Settings!E$4+('10 Turn Avg Turnout'!$B289*Settings!E$5)))</f>
        <v>4332.8</v>
      </c>
      <c r="M289" s="18">
        <f>Settings!E$6+('10 Turn Avg Turnout'!$B289*(Settings!E$7+('10 Turn Avg Turnout'!$B289*Settings!E$8)))</f>
        <v>50</v>
      </c>
      <c r="N289" s="18">
        <f>Settings!F$3+('10 Turn Avg Turnout'!$B289*(Settings!F$4+('10 Turn Avg Turnout'!$B289*Settings!F$5)))</f>
        <v>4332.8</v>
      </c>
      <c r="O289" s="18">
        <f>Settings!F$6+('10 Turn Avg Turnout'!$B289*(Settings!F$7+('10 Turn Avg Turnout'!$B289*Settings!F$8)))</f>
        <v>896.56</v>
      </c>
      <c r="P289" s="18">
        <f>Settings!G$3+('10 Turn Avg Turnout'!$B289*(Settings!G$4+('10 Turn Avg Turnout'!$B289*Settings!G$5)))</f>
        <v>4332.8</v>
      </c>
      <c r="Q289" s="18">
        <f>Settings!G$6+('10 Turn Avg Turnout'!$B289*(Settings!G$7+('10 Turn Avg Turnout'!$B289*Settings!G$8)))</f>
        <v>1743.12</v>
      </c>
      <c r="R289" s="18">
        <f>Settings!H$3+('10 Turn Avg Turnout'!$B289*(Settings!H$4+('10 Turn Avg Turnout'!$B289*Settings!H$5)))</f>
        <v>4332.8</v>
      </c>
      <c r="S289" s="18">
        <f>Settings!H$6+('10 Turn Avg Turnout'!$B289*(Settings!H$7+('10 Turn Avg Turnout'!$B289*Settings!H$8)))</f>
        <v>4282.8</v>
      </c>
      <c r="T289" s="18">
        <f>Settings!I$3+('10 Turn Avg Turnout'!$B289*(Settings!I$4+('10 Turn Avg Turnout'!$B289*Settings!I$5)))</f>
        <v>8565.6</v>
      </c>
      <c r="U289" s="18">
        <f>Settings!I$6+('10 Turn Avg Turnout'!$B289*(Settings!I$7+('10 Turn Avg Turnout'!$B289*Settings!I$8)))</f>
        <v>896.56</v>
      </c>
      <c r="V289" s="18">
        <f>Settings!J$3+('10 Turn Avg Turnout'!$B289*(Settings!J$4+('10 Turn Avg Turnout'!$B289*Settings!J$5)))</f>
        <v>8565.6</v>
      </c>
      <c r="W289" s="18">
        <f>Settings!J$6+('10 Turn Avg Turnout'!$B289*(Settings!J$7+('10 Turn Avg Turnout'!$B289*Settings!J$8)))</f>
        <v>4282.8</v>
      </c>
      <c r="X289" s="18">
        <f>Settings!K$3+('10 Turn Avg Turnout'!$B289*(Settings!K$4+('10 Turn Avg Turnout'!$B289*Settings!K$5)))</f>
        <v>8565.6</v>
      </c>
      <c r="Y289" s="18">
        <f>Settings!K$6+('10 Turn Avg Turnout'!$B289*(Settings!K$7+('10 Turn Avg Turnout'!$B289*Settings!K$8)))</f>
        <v>8515.6</v>
      </c>
      <c r="Z289" s="18">
        <f>Settings!L$3+('10 Turn Avg Turnout'!$B289*(Settings!L$4+('10 Turn Avg Turnout'!$B289*Settings!L$5)))</f>
        <v>25496.799999999999</v>
      </c>
      <c r="AA289" s="18">
        <f>Settings!L$6+('10 Turn Avg Turnout'!$B289*(Settings!L$7+('10 Turn Avg Turnout'!$B289*Settings!L$8)))</f>
        <v>21214</v>
      </c>
      <c r="AB289" s="18">
        <f>Settings!M$3+('10 Turn Avg Turnout'!$B289*(Settings!M$4+('10 Turn Avg Turnout'!$B289*Settings!M$5)))</f>
        <v>42428</v>
      </c>
      <c r="AC289" s="18">
        <f>Settings!M$6+('10 Turn Avg Turnout'!$B289*(Settings!M$7+('10 Turn Avg Turnout'!$B289*Settings!M$8)))</f>
        <v>4282.8</v>
      </c>
      <c r="AD289" s="18">
        <f>Settings!N$3+('10 Turn Avg Turnout'!$B289*(Settings!N$4+('10 Turn Avg Turnout'!$B289*Settings!N$5)))</f>
        <v>42428</v>
      </c>
      <c r="AE289" s="18">
        <f>Settings!N$6+('10 Turn Avg Turnout'!$B289*(Settings!N$7+('10 Turn Avg Turnout'!$B289*Settings!N$8)))</f>
        <v>423330</v>
      </c>
      <c r="AF289" s="4"/>
    </row>
    <row r="290" spans="1:32" x14ac:dyDescent="0.25">
      <c r="A290" s="4"/>
      <c r="B290" s="8">
        <v>287</v>
      </c>
      <c r="C290" s="18">
        <f>AVERAGE(MAX(D289*(Settings!$C$15/Settings!$C$14),Settings!$C$16),C289,C288,C287,C286,C285,C284,C283,C282,C281)</f>
        <v>0.3399290523430416</v>
      </c>
      <c r="D290" s="18">
        <f t="shared" si="8"/>
        <v>-4681.4067657161213</v>
      </c>
      <c r="E290" s="18">
        <f>G290*C290</f>
        <v>161016.38676571613</v>
      </c>
      <c r="F290" s="18">
        <f t="shared" si="9"/>
        <v>156334.98000000001</v>
      </c>
      <c r="G290" s="18">
        <f t="shared" si="9"/>
        <v>473676.45</v>
      </c>
      <c r="H290" s="20">
        <f>Settings!C$3+('10 Turn Avg Turnout'!$B290*(Settings!C$4+('10 Turn Avg Turnout'!$B290*Settings!C$5)))</f>
        <v>952.3900000000001</v>
      </c>
      <c r="I290" s="18">
        <f>Settings!C$6+('10 Turn Avg Turnout'!$B290*(Settings!C$7+('10 Turn Avg Turnout'!$B290*Settings!C$8)))</f>
        <v>50</v>
      </c>
      <c r="J290" s="18">
        <f>Settings!D$3+('10 Turn Avg Turnout'!$B290*(Settings!D$4+('10 Turn Avg Turnout'!$B290*Settings!D$5)))</f>
        <v>952.3900000000001</v>
      </c>
      <c r="K290" s="18">
        <f>Settings!D$6+('10 Turn Avg Turnout'!$B290*(Settings!D$7+('10 Turn Avg Turnout'!$B290*Settings!D$8)))</f>
        <v>902.3900000000001</v>
      </c>
      <c r="L290" s="18">
        <f>Settings!E$3+('10 Turn Avg Turnout'!$B290*(Settings!E$4+('10 Turn Avg Turnout'!$B290*Settings!E$5)))</f>
        <v>4361.9500000000007</v>
      </c>
      <c r="M290" s="18">
        <f>Settings!E$6+('10 Turn Avg Turnout'!$B290*(Settings!E$7+('10 Turn Avg Turnout'!$B290*Settings!E$8)))</f>
        <v>50</v>
      </c>
      <c r="N290" s="18">
        <f>Settings!F$3+('10 Turn Avg Turnout'!$B290*(Settings!F$4+('10 Turn Avg Turnout'!$B290*Settings!F$5)))</f>
        <v>4361.9500000000007</v>
      </c>
      <c r="O290" s="18">
        <f>Settings!F$6+('10 Turn Avg Turnout'!$B290*(Settings!F$7+('10 Turn Avg Turnout'!$B290*Settings!F$8)))</f>
        <v>902.3900000000001</v>
      </c>
      <c r="P290" s="18">
        <f>Settings!G$3+('10 Turn Avg Turnout'!$B290*(Settings!G$4+('10 Turn Avg Turnout'!$B290*Settings!G$5)))</f>
        <v>4361.9500000000007</v>
      </c>
      <c r="Q290" s="18">
        <f>Settings!G$6+('10 Turn Avg Turnout'!$B290*(Settings!G$7+('10 Turn Avg Turnout'!$B290*Settings!G$8)))</f>
        <v>1754.7800000000002</v>
      </c>
      <c r="R290" s="18">
        <f>Settings!H$3+('10 Turn Avg Turnout'!$B290*(Settings!H$4+('10 Turn Avg Turnout'!$B290*Settings!H$5)))</f>
        <v>4361.9500000000007</v>
      </c>
      <c r="S290" s="18">
        <f>Settings!H$6+('10 Turn Avg Turnout'!$B290*(Settings!H$7+('10 Turn Avg Turnout'!$B290*Settings!H$8)))</f>
        <v>4311.9500000000007</v>
      </c>
      <c r="T290" s="18">
        <f>Settings!I$3+('10 Turn Avg Turnout'!$B290*(Settings!I$4+('10 Turn Avg Turnout'!$B290*Settings!I$5)))</f>
        <v>8623.9000000000015</v>
      </c>
      <c r="U290" s="18">
        <f>Settings!I$6+('10 Turn Avg Turnout'!$B290*(Settings!I$7+('10 Turn Avg Turnout'!$B290*Settings!I$8)))</f>
        <v>902.3900000000001</v>
      </c>
      <c r="V290" s="18">
        <f>Settings!J$3+('10 Turn Avg Turnout'!$B290*(Settings!J$4+('10 Turn Avg Turnout'!$B290*Settings!J$5)))</f>
        <v>8623.9000000000015</v>
      </c>
      <c r="W290" s="18">
        <f>Settings!J$6+('10 Turn Avg Turnout'!$B290*(Settings!J$7+('10 Turn Avg Turnout'!$B290*Settings!J$8)))</f>
        <v>4311.9500000000007</v>
      </c>
      <c r="X290" s="18">
        <f>Settings!K$3+('10 Turn Avg Turnout'!$B290*(Settings!K$4+('10 Turn Avg Turnout'!$B290*Settings!K$5)))</f>
        <v>8623.9000000000015</v>
      </c>
      <c r="Y290" s="18">
        <f>Settings!K$6+('10 Turn Avg Turnout'!$B290*(Settings!K$7+('10 Turn Avg Turnout'!$B290*Settings!K$8)))</f>
        <v>8573.9000000000015</v>
      </c>
      <c r="Z290" s="18">
        <f>Settings!L$3+('10 Turn Avg Turnout'!$B290*(Settings!L$4+('10 Turn Avg Turnout'!$B290*Settings!L$5)))</f>
        <v>25671.699999999997</v>
      </c>
      <c r="AA290" s="18">
        <f>Settings!L$6+('10 Turn Avg Turnout'!$B290*(Settings!L$7+('10 Turn Avg Turnout'!$B290*Settings!L$8)))</f>
        <v>21359.75</v>
      </c>
      <c r="AB290" s="18">
        <f>Settings!M$3+('10 Turn Avg Turnout'!$B290*(Settings!M$4+('10 Turn Avg Turnout'!$B290*Settings!M$5)))</f>
        <v>42719.5</v>
      </c>
      <c r="AC290" s="18">
        <f>Settings!M$6+('10 Turn Avg Turnout'!$B290*(Settings!M$7+('10 Turn Avg Turnout'!$B290*Settings!M$8)))</f>
        <v>4311.9500000000007</v>
      </c>
      <c r="AD290" s="18">
        <f>Settings!N$3+('10 Turn Avg Turnout'!$B290*(Settings!N$4+('10 Turn Avg Turnout'!$B290*Settings!N$5)))</f>
        <v>42719.5</v>
      </c>
      <c r="AE290" s="18">
        <f>Settings!N$6+('10 Turn Avg Turnout'!$B290*(Settings!N$7+('10 Turn Avg Turnout'!$B290*Settings!N$8)))</f>
        <v>426245</v>
      </c>
      <c r="AF290" s="4"/>
    </row>
    <row r="291" spans="1:32" x14ac:dyDescent="0.25">
      <c r="A291" s="4"/>
      <c r="B291" s="8">
        <v>288</v>
      </c>
      <c r="C291" s="18">
        <f>AVERAGE(MAX(D290*(Settings!$C$15/Settings!$C$14),Settings!$C$16),C290,C289,C288,C287,C286,C285,C284,C283,C282)</f>
        <v>0.32478756025825178</v>
      </c>
      <c r="D291" s="18">
        <f t="shared" si="8"/>
        <v>2500.9574414417148</v>
      </c>
      <c r="E291" s="18">
        <f>G291*C291</f>
        <v>154898.72255855828</v>
      </c>
      <c r="F291" s="18">
        <f t="shared" si="9"/>
        <v>157399.67999999999</v>
      </c>
      <c r="G291" s="18">
        <f t="shared" si="9"/>
        <v>476923.2</v>
      </c>
      <c r="H291" s="20">
        <f>Settings!C$3+('10 Turn Avg Turnout'!$B291*(Settings!C$4+('10 Turn Avg Turnout'!$B291*Settings!C$5)))</f>
        <v>958.24</v>
      </c>
      <c r="I291" s="18">
        <f>Settings!C$6+('10 Turn Avg Turnout'!$B291*(Settings!C$7+('10 Turn Avg Turnout'!$B291*Settings!C$8)))</f>
        <v>50</v>
      </c>
      <c r="J291" s="18">
        <f>Settings!D$3+('10 Turn Avg Turnout'!$B291*(Settings!D$4+('10 Turn Avg Turnout'!$B291*Settings!D$5)))</f>
        <v>958.24</v>
      </c>
      <c r="K291" s="18">
        <f>Settings!D$6+('10 Turn Avg Turnout'!$B291*(Settings!D$7+('10 Turn Avg Turnout'!$B291*Settings!D$8)))</f>
        <v>908.24</v>
      </c>
      <c r="L291" s="18">
        <f>Settings!E$3+('10 Turn Avg Turnout'!$B291*(Settings!E$4+('10 Turn Avg Turnout'!$B291*Settings!E$5)))</f>
        <v>4391.2</v>
      </c>
      <c r="M291" s="18">
        <f>Settings!E$6+('10 Turn Avg Turnout'!$B291*(Settings!E$7+('10 Turn Avg Turnout'!$B291*Settings!E$8)))</f>
        <v>50</v>
      </c>
      <c r="N291" s="18">
        <f>Settings!F$3+('10 Turn Avg Turnout'!$B291*(Settings!F$4+('10 Turn Avg Turnout'!$B291*Settings!F$5)))</f>
        <v>4391.2</v>
      </c>
      <c r="O291" s="18">
        <f>Settings!F$6+('10 Turn Avg Turnout'!$B291*(Settings!F$7+('10 Turn Avg Turnout'!$B291*Settings!F$8)))</f>
        <v>908.24</v>
      </c>
      <c r="P291" s="18">
        <f>Settings!G$3+('10 Turn Avg Turnout'!$B291*(Settings!G$4+('10 Turn Avg Turnout'!$B291*Settings!G$5)))</f>
        <v>4391.2</v>
      </c>
      <c r="Q291" s="18">
        <f>Settings!G$6+('10 Turn Avg Turnout'!$B291*(Settings!G$7+('10 Turn Avg Turnout'!$B291*Settings!G$8)))</f>
        <v>1766.48</v>
      </c>
      <c r="R291" s="18">
        <f>Settings!H$3+('10 Turn Avg Turnout'!$B291*(Settings!H$4+('10 Turn Avg Turnout'!$B291*Settings!H$5)))</f>
        <v>4391.2</v>
      </c>
      <c r="S291" s="18">
        <f>Settings!H$6+('10 Turn Avg Turnout'!$B291*(Settings!H$7+('10 Turn Avg Turnout'!$B291*Settings!H$8)))</f>
        <v>4341.2</v>
      </c>
      <c r="T291" s="18">
        <f>Settings!I$3+('10 Turn Avg Turnout'!$B291*(Settings!I$4+('10 Turn Avg Turnout'!$B291*Settings!I$5)))</f>
        <v>8682.4</v>
      </c>
      <c r="U291" s="18">
        <f>Settings!I$6+('10 Turn Avg Turnout'!$B291*(Settings!I$7+('10 Turn Avg Turnout'!$B291*Settings!I$8)))</f>
        <v>908.24</v>
      </c>
      <c r="V291" s="18">
        <f>Settings!J$3+('10 Turn Avg Turnout'!$B291*(Settings!J$4+('10 Turn Avg Turnout'!$B291*Settings!J$5)))</f>
        <v>8682.4</v>
      </c>
      <c r="W291" s="18">
        <f>Settings!J$6+('10 Turn Avg Turnout'!$B291*(Settings!J$7+('10 Turn Avg Turnout'!$B291*Settings!J$8)))</f>
        <v>4341.2</v>
      </c>
      <c r="X291" s="18">
        <f>Settings!K$3+('10 Turn Avg Turnout'!$B291*(Settings!K$4+('10 Turn Avg Turnout'!$B291*Settings!K$5)))</f>
        <v>8682.4</v>
      </c>
      <c r="Y291" s="18">
        <f>Settings!K$6+('10 Turn Avg Turnout'!$B291*(Settings!K$7+('10 Turn Avg Turnout'!$B291*Settings!K$8)))</f>
        <v>8632.4</v>
      </c>
      <c r="Z291" s="18">
        <f>Settings!L$3+('10 Turn Avg Turnout'!$B291*(Settings!L$4+('10 Turn Avg Turnout'!$B291*Settings!L$5)))</f>
        <v>25847.199999999997</v>
      </c>
      <c r="AA291" s="18">
        <f>Settings!L$6+('10 Turn Avg Turnout'!$B291*(Settings!L$7+('10 Turn Avg Turnout'!$B291*Settings!L$8)))</f>
        <v>21506</v>
      </c>
      <c r="AB291" s="18">
        <f>Settings!M$3+('10 Turn Avg Turnout'!$B291*(Settings!M$4+('10 Turn Avg Turnout'!$B291*Settings!M$5)))</f>
        <v>43012</v>
      </c>
      <c r="AC291" s="18">
        <f>Settings!M$6+('10 Turn Avg Turnout'!$B291*(Settings!M$7+('10 Turn Avg Turnout'!$B291*Settings!M$8)))</f>
        <v>4341.2</v>
      </c>
      <c r="AD291" s="18">
        <f>Settings!N$3+('10 Turn Avg Turnout'!$B291*(Settings!N$4+('10 Turn Avg Turnout'!$B291*Settings!N$5)))</f>
        <v>43012</v>
      </c>
      <c r="AE291" s="18">
        <f>Settings!N$6+('10 Turn Avg Turnout'!$B291*(Settings!N$7+('10 Turn Avg Turnout'!$B291*Settings!N$8)))</f>
        <v>429170</v>
      </c>
      <c r="AF291" s="4"/>
    </row>
    <row r="292" spans="1:32" x14ac:dyDescent="0.25">
      <c r="A292" s="4"/>
      <c r="B292" s="8">
        <v>289</v>
      </c>
      <c r="C292" s="18">
        <f>AVERAGE(MAX(D291*(Settings!$C$15/Settings!$C$14),Settings!$C$16),C291,C290,C289,C288,C287,C286,C285,C284,C283)</f>
        <v>0.33997559980445685</v>
      </c>
      <c r="D292" s="18">
        <f t="shared" si="8"/>
        <v>-4781.8204884838779</v>
      </c>
      <c r="E292" s="18">
        <f>G292*C292</f>
        <v>163249.84048848387</v>
      </c>
      <c r="F292" s="18">
        <f t="shared" si="9"/>
        <v>158468.01999999999</v>
      </c>
      <c r="G292" s="18">
        <f t="shared" si="9"/>
        <v>480181.05</v>
      </c>
      <c r="H292" s="20">
        <f>Settings!C$3+('10 Turn Avg Turnout'!$B292*(Settings!C$4+('10 Turn Avg Turnout'!$B292*Settings!C$5)))</f>
        <v>964.11</v>
      </c>
      <c r="I292" s="18">
        <f>Settings!C$6+('10 Turn Avg Turnout'!$B292*(Settings!C$7+('10 Turn Avg Turnout'!$B292*Settings!C$8)))</f>
        <v>50</v>
      </c>
      <c r="J292" s="18">
        <f>Settings!D$3+('10 Turn Avg Turnout'!$B292*(Settings!D$4+('10 Turn Avg Turnout'!$B292*Settings!D$5)))</f>
        <v>964.11</v>
      </c>
      <c r="K292" s="18">
        <f>Settings!D$6+('10 Turn Avg Turnout'!$B292*(Settings!D$7+('10 Turn Avg Turnout'!$B292*Settings!D$8)))</f>
        <v>914.11</v>
      </c>
      <c r="L292" s="18">
        <f>Settings!E$3+('10 Turn Avg Turnout'!$B292*(Settings!E$4+('10 Turn Avg Turnout'!$B292*Settings!E$5)))</f>
        <v>4420.55</v>
      </c>
      <c r="M292" s="18">
        <f>Settings!E$6+('10 Turn Avg Turnout'!$B292*(Settings!E$7+('10 Turn Avg Turnout'!$B292*Settings!E$8)))</f>
        <v>50</v>
      </c>
      <c r="N292" s="18">
        <f>Settings!F$3+('10 Turn Avg Turnout'!$B292*(Settings!F$4+('10 Turn Avg Turnout'!$B292*Settings!F$5)))</f>
        <v>4420.55</v>
      </c>
      <c r="O292" s="18">
        <f>Settings!F$6+('10 Turn Avg Turnout'!$B292*(Settings!F$7+('10 Turn Avg Turnout'!$B292*Settings!F$8)))</f>
        <v>914.11</v>
      </c>
      <c r="P292" s="18">
        <f>Settings!G$3+('10 Turn Avg Turnout'!$B292*(Settings!G$4+('10 Turn Avg Turnout'!$B292*Settings!G$5)))</f>
        <v>4420.55</v>
      </c>
      <c r="Q292" s="18">
        <f>Settings!G$6+('10 Turn Avg Turnout'!$B292*(Settings!G$7+('10 Turn Avg Turnout'!$B292*Settings!G$8)))</f>
        <v>1778.22</v>
      </c>
      <c r="R292" s="18">
        <f>Settings!H$3+('10 Turn Avg Turnout'!$B292*(Settings!H$4+('10 Turn Avg Turnout'!$B292*Settings!H$5)))</f>
        <v>4420.55</v>
      </c>
      <c r="S292" s="18">
        <f>Settings!H$6+('10 Turn Avg Turnout'!$B292*(Settings!H$7+('10 Turn Avg Turnout'!$B292*Settings!H$8)))</f>
        <v>4370.55</v>
      </c>
      <c r="T292" s="18">
        <f>Settings!I$3+('10 Turn Avg Turnout'!$B292*(Settings!I$4+('10 Turn Avg Turnout'!$B292*Settings!I$5)))</f>
        <v>8741.1</v>
      </c>
      <c r="U292" s="18">
        <f>Settings!I$6+('10 Turn Avg Turnout'!$B292*(Settings!I$7+('10 Turn Avg Turnout'!$B292*Settings!I$8)))</f>
        <v>914.11</v>
      </c>
      <c r="V292" s="18">
        <f>Settings!J$3+('10 Turn Avg Turnout'!$B292*(Settings!J$4+('10 Turn Avg Turnout'!$B292*Settings!J$5)))</f>
        <v>8741.1</v>
      </c>
      <c r="W292" s="18">
        <f>Settings!J$6+('10 Turn Avg Turnout'!$B292*(Settings!J$7+('10 Turn Avg Turnout'!$B292*Settings!J$8)))</f>
        <v>4370.55</v>
      </c>
      <c r="X292" s="18">
        <f>Settings!K$3+('10 Turn Avg Turnout'!$B292*(Settings!K$4+('10 Turn Avg Turnout'!$B292*Settings!K$5)))</f>
        <v>8741.1</v>
      </c>
      <c r="Y292" s="18">
        <f>Settings!K$6+('10 Turn Avg Turnout'!$B292*(Settings!K$7+('10 Turn Avg Turnout'!$B292*Settings!K$8)))</f>
        <v>8691.1</v>
      </c>
      <c r="Z292" s="18">
        <f>Settings!L$3+('10 Turn Avg Turnout'!$B292*(Settings!L$4+('10 Turn Avg Turnout'!$B292*Settings!L$5)))</f>
        <v>26023.3</v>
      </c>
      <c r="AA292" s="18">
        <f>Settings!L$6+('10 Turn Avg Turnout'!$B292*(Settings!L$7+('10 Turn Avg Turnout'!$B292*Settings!L$8)))</f>
        <v>21652.75</v>
      </c>
      <c r="AB292" s="18">
        <f>Settings!M$3+('10 Turn Avg Turnout'!$B292*(Settings!M$4+('10 Turn Avg Turnout'!$B292*Settings!M$5)))</f>
        <v>43305.5</v>
      </c>
      <c r="AC292" s="18">
        <f>Settings!M$6+('10 Turn Avg Turnout'!$B292*(Settings!M$7+('10 Turn Avg Turnout'!$B292*Settings!M$8)))</f>
        <v>4370.55</v>
      </c>
      <c r="AD292" s="18">
        <f>Settings!N$3+('10 Turn Avg Turnout'!$B292*(Settings!N$4+('10 Turn Avg Turnout'!$B292*Settings!N$5)))</f>
        <v>43305.5</v>
      </c>
      <c r="AE292" s="18">
        <f>Settings!N$6+('10 Turn Avg Turnout'!$B292*(Settings!N$7+('10 Turn Avg Turnout'!$B292*Settings!N$8)))</f>
        <v>432105</v>
      </c>
      <c r="AF292" s="4"/>
    </row>
    <row r="293" spans="1:32" x14ac:dyDescent="0.25">
      <c r="A293" s="4"/>
      <c r="B293" s="8">
        <v>290</v>
      </c>
      <c r="C293" s="18">
        <f>AVERAGE(MAX(D292*(Settings!$C$15/Settings!$C$14),Settings!$C$16),C292,C291,C290,C289,C288,C287,C286,C285,C284)</f>
        <v>0.32482938035857911</v>
      </c>
      <c r="D293" s="18">
        <f t="shared" si="8"/>
        <v>2501.2360656449164</v>
      </c>
      <c r="E293" s="18">
        <f>G293*C293</f>
        <v>157038.76393435508</v>
      </c>
      <c r="F293" s="18">
        <f t="shared" si="9"/>
        <v>159540</v>
      </c>
      <c r="G293" s="18">
        <f t="shared" si="9"/>
        <v>483450</v>
      </c>
      <c r="H293" s="20">
        <f>Settings!C$3+('10 Turn Avg Turnout'!$B293*(Settings!C$4+('10 Turn Avg Turnout'!$B293*Settings!C$5)))</f>
        <v>970</v>
      </c>
      <c r="I293" s="18">
        <f>Settings!C$6+('10 Turn Avg Turnout'!$B293*(Settings!C$7+('10 Turn Avg Turnout'!$B293*Settings!C$8)))</f>
        <v>50</v>
      </c>
      <c r="J293" s="18">
        <f>Settings!D$3+('10 Turn Avg Turnout'!$B293*(Settings!D$4+('10 Turn Avg Turnout'!$B293*Settings!D$5)))</f>
        <v>970</v>
      </c>
      <c r="K293" s="18">
        <f>Settings!D$6+('10 Turn Avg Turnout'!$B293*(Settings!D$7+('10 Turn Avg Turnout'!$B293*Settings!D$8)))</f>
        <v>920</v>
      </c>
      <c r="L293" s="18">
        <f>Settings!E$3+('10 Turn Avg Turnout'!$B293*(Settings!E$4+('10 Turn Avg Turnout'!$B293*Settings!E$5)))</f>
        <v>4450</v>
      </c>
      <c r="M293" s="18">
        <f>Settings!E$6+('10 Turn Avg Turnout'!$B293*(Settings!E$7+('10 Turn Avg Turnout'!$B293*Settings!E$8)))</f>
        <v>50</v>
      </c>
      <c r="N293" s="18">
        <f>Settings!F$3+('10 Turn Avg Turnout'!$B293*(Settings!F$4+('10 Turn Avg Turnout'!$B293*Settings!F$5)))</f>
        <v>4450</v>
      </c>
      <c r="O293" s="18">
        <f>Settings!F$6+('10 Turn Avg Turnout'!$B293*(Settings!F$7+('10 Turn Avg Turnout'!$B293*Settings!F$8)))</f>
        <v>920</v>
      </c>
      <c r="P293" s="18">
        <f>Settings!G$3+('10 Turn Avg Turnout'!$B293*(Settings!G$4+('10 Turn Avg Turnout'!$B293*Settings!G$5)))</f>
        <v>4450</v>
      </c>
      <c r="Q293" s="18">
        <f>Settings!G$6+('10 Turn Avg Turnout'!$B293*(Settings!G$7+('10 Turn Avg Turnout'!$B293*Settings!G$8)))</f>
        <v>1790</v>
      </c>
      <c r="R293" s="18">
        <f>Settings!H$3+('10 Turn Avg Turnout'!$B293*(Settings!H$4+('10 Turn Avg Turnout'!$B293*Settings!H$5)))</f>
        <v>4450</v>
      </c>
      <c r="S293" s="18">
        <f>Settings!H$6+('10 Turn Avg Turnout'!$B293*(Settings!H$7+('10 Turn Avg Turnout'!$B293*Settings!H$8)))</f>
        <v>4400</v>
      </c>
      <c r="T293" s="18">
        <f>Settings!I$3+('10 Turn Avg Turnout'!$B293*(Settings!I$4+('10 Turn Avg Turnout'!$B293*Settings!I$5)))</f>
        <v>8800</v>
      </c>
      <c r="U293" s="18">
        <f>Settings!I$6+('10 Turn Avg Turnout'!$B293*(Settings!I$7+('10 Turn Avg Turnout'!$B293*Settings!I$8)))</f>
        <v>920</v>
      </c>
      <c r="V293" s="18">
        <f>Settings!J$3+('10 Turn Avg Turnout'!$B293*(Settings!J$4+('10 Turn Avg Turnout'!$B293*Settings!J$5)))</f>
        <v>8800</v>
      </c>
      <c r="W293" s="18">
        <f>Settings!J$6+('10 Turn Avg Turnout'!$B293*(Settings!J$7+('10 Turn Avg Turnout'!$B293*Settings!J$8)))</f>
        <v>4400</v>
      </c>
      <c r="X293" s="18">
        <f>Settings!K$3+('10 Turn Avg Turnout'!$B293*(Settings!K$4+('10 Turn Avg Turnout'!$B293*Settings!K$5)))</f>
        <v>8800</v>
      </c>
      <c r="Y293" s="18">
        <f>Settings!K$6+('10 Turn Avg Turnout'!$B293*(Settings!K$7+('10 Turn Avg Turnout'!$B293*Settings!K$8)))</f>
        <v>8750</v>
      </c>
      <c r="Z293" s="18">
        <f>Settings!L$3+('10 Turn Avg Turnout'!$B293*(Settings!L$4+('10 Turn Avg Turnout'!$B293*Settings!L$5)))</f>
        <v>26200</v>
      </c>
      <c r="AA293" s="18">
        <f>Settings!L$6+('10 Turn Avg Turnout'!$B293*(Settings!L$7+('10 Turn Avg Turnout'!$B293*Settings!L$8)))</f>
        <v>21800</v>
      </c>
      <c r="AB293" s="18">
        <f>Settings!M$3+('10 Turn Avg Turnout'!$B293*(Settings!M$4+('10 Turn Avg Turnout'!$B293*Settings!M$5)))</f>
        <v>43600</v>
      </c>
      <c r="AC293" s="18">
        <f>Settings!M$6+('10 Turn Avg Turnout'!$B293*(Settings!M$7+('10 Turn Avg Turnout'!$B293*Settings!M$8)))</f>
        <v>4400</v>
      </c>
      <c r="AD293" s="18">
        <f>Settings!N$3+('10 Turn Avg Turnout'!$B293*(Settings!N$4+('10 Turn Avg Turnout'!$B293*Settings!N$5)))</f>
        <v>43600</v>
      </c>
      <c r="AE293" s="18">
        <f>Settings!N$6+('10 Turn Avg Turnout'!$B293*(Settings!N$7+('10 Turn Avg Turnout'!$B293*Settings!N$8)))</f>
        <v>435050</v>
      </c>
      <c r="AF293" s="4"/>
    </row>
    <row r="294" spans="1:32" x14ac:dyDescent="0.25">
      <c r="A294" s="4"/>
      <c r="B294" s="8">
        <v>291</v>
      </c>
      <c r="C294" s="18">
        <f>AVERAGE(MAX(D293*(Settings!$C$15/Settings!$C$14),Settings!$C$16),C293,C292,C291,C290,C289,C288,C287,C286,C285)</f>
        <v>0.34002121171985883</v>
      </c>
      <c r="D294" s="18">
        <f t="shared" si="8"/>
        <v>-4882.9213814674877</v>
      </c>
      <c r="E294" s="18">
        <f>G294*C294</f>
        <v>165498.54138146748</v>
      </c>
      <c r="F294" s="18">
        <f t="shared" si="9"/>
        <v>160615.62</v>
      </c>
      <c r="G294" s="18">
        <f t="shared" si="9"/>
        <v>486730.05</v>
      </c>
      <c r="H294" s="20">
        <f>Settings!C$3+('10 Turn Avg Turnout'!$B294*(Settings!C$4+('10 Turn Avg Turnout'!$B294*Settings!C$5)))</f>
        <v>975.91000000000008</v>
      </c>
      <c r="I294" s="18">
        <f>Settings!C$6+('10 Turn Avg Turnout'!$B294*(Settings!C$7+('10 Turn Avg Turnout'!$B294*Settings!C$8)))</f>
        <v>50</v>
      </c>
      <c r="J294" s="18">
        <f>Settings!D$3+('10 Turn Avg Turnout'!$B294*(Settings!D$4+('10 Turn Avg Turnout'!$B294*Settings!D$5)))</f>
        <v>975.91000000000008</v>
      </c>
      <c r="K294" s="18">
        <f>Settings!D$6+('10 Turn Avg Turnout'!$B294*(Settings!D$7+('10 Turn Avg Turnout'!$B294*Settings!D$8)))</f>
        <v>925.91000000000008</v>
      </c>
      <c r="L294" s="18">
        <f>Settings!E$3+('10 Turn Avg Turnout'!$B294*(Settings!E$4+('10 Turn Avg Turnout'!$B294*Settings!E$5)))</f>
        <v>4479.55</v>
      </c>
      <c r="M294" s="18">
        <f>Settings!E$6+('10 Turn Avg Turnout'!$B294*(Settings!E$7+('10 Turn Avg Turnout'!$B294*Settings!E$8)))</f>
        <v>50</v>
      </c>
      <c r="N294" s="18">
        <f>Settings!F$3+('10 Turn Avg Turnout'!$B294*(Settings!F$4+('10 Turn Avg Turnout'!$B294*Settings!F$5)))</f>
        <v>4479.55</v>
      </c>
      <c r="O294" s="18">
        <f>Settings!F$6+('10 Turn Avg Turnout'!$B294*(Settings!F$7+('10 Turn Avg Turnout'!$B294*Settings!F$8)))</f>
        <v>925.91000000000008</v>
      </c>
      <c r="P294" s="18">
        <f>Settings!G$3+('10 Turn Avg Turnout'!$B294*(Settings!G$4+('10 Turn Avg Turnout'!$B294*Settings!G$5)))</f>
        <v>4479.55</v>
      </c>
      <c r="Q294" s="18">
        <f>Settings!G$6+('10 Turn Avg Turnout'!$B294*(Settings!G$7+('10 Turn Avg Turnout'!$B294*Settings!G$8)))</f>
        <v>1801.8200000000002</v>
      </c>
      <c r="R294" s="18">
        <f>Settings!H$3+('10 Turn Avg Turnout'!$B294*(Settings!H$4+('10 Turn Avg Turnout'!$B294*Settings!H$5)))</f>
        <v>4479.55</v>
      </c>
      <c r="S294" s="18">
        <f>Settings!H$6+('10 Turn Avg Turnout'!$B294*(Settings!H$7+('10 Turn Avg Turnout'!$B294*Settings!H$8)))</f>
        <v>4429.55</v>
      </c>
      <c r="T294" s="18">
        <f>Settings!I$3+('10 Turn Avg Turnout'!$B294*(Settings!I$4+('10 Turn Avg Turnout'!$B294*Settings!I$5)))</f>
        <v>8859.1</v>
      </c>
      <c r="U294" s="18">
        <f>Settings!I$6+('10 Turn Avg Turnout'!$B294*(Settings!I$7+('10 Turn Avg Turnout'!$B294*Settings!I$8)))</f>
        <v>925.91000000000008</v>
      </c>
      <c r="V294" s="18">
        <f>Settings!J$3+('10 Turn Avg Turnout'!$B294*(Settings!J$4+('10 Turn Avg Turnout'!$B294*Settings!J$5)))</f>
        <v>8859.1</v>
      </c>
      <c r="W294" s="18">
        <f>Settings!J$6+('10 Turn Avg Turnout'!$B294*(Settings!J$7+('10 Turn Avg Turnout'!$B294*Settings!J$8)))</f>
        <v>4429.55</v>
      </c>
      <c r="X294" s="18">
        <f>Settings!K$3+('10 Turn Avg Turnout'!$B294*(Settings!K$4+('10 Turn Avg Turnout'!$B294*Settings!K$5)))</f>
        <v>8859.1</v>
      </c>
      <c r="Y294" s="18">
        <f>Settings!K$6+('10 Turn Avg Turnout'!$B294*(Settings!K$7+('10 Turn Avg Turnout'!$B294*Settings!K$8)))</f>
        <v>8809.1</v>
      </c>
      <c r="Z294" s="18">
        <f>Settings!L$3+('10 Turn Avg Turnout'!$B294*(Settings!L$4+('10 Turn Avg Turnout'!$B294*Settings!L$5)))</f>
        <v>26377.3</v>
      </c>
      <c r="AA294" s="18">
        <f>Settings!L$6+('10 Turn Avg Turnout'!$B294*(Settings!L$7+('10 Turn Avg Turnout'!$B294*Settings!L$8)))</f>
        <v>21947.75</v>
      </c>
      <c r="AB294" s="18">
        <f>Settings!M$3+('10 Turn Avg Turnout'!$B294*(Settings!M$4+('10 Turn Avg Turnout'!$B294*Settings!M$5)))</f>
        <v>43895.5</v>
      </c>
      <c r="AC294" s="18">
        <f>Settings!M$6+('10 Turn Avg Turnout'!$B294*(Settings!M$7+('10 Turn Avg Turnout'!$B294*Settings!M$8)))</f>
        <v>4429.55</v>
      </c>
      <c r="AD294" s="18">
        <f>Settings!N$3+('10 Turn Avg Turnout'!$B294*(Settings!N$4+('10 Turn Avg Turnout'!$B294*Settings!N$5)))</f>
        <v>43895.5</v>
      </c>
      <c r="AE294" s="18">
        <f>Settings!N$6+('10 Turn Avg Turnout'!$B294*(Settings!N$7+('10 Turn Avg Turnout'!$B294*Settings!N$8)))</f>
        <v>438005</v>
      </c>
      <c r="AF294" s="4"/>
    </row>
    <row r="295" spans="1:32" x14ac:dyDescent="0.25">
      <c r="A295" s="4"/>
      <c r="B295" s="8">
        <v>292</v>
      </c>
      <c r="C295" s="18">
        <f>AVERAGE(MAX(D294*(Settings!$C$15/Settings!$C$14),Settings!$C$16),C294,C293,C292,C291,C290,C289,C288,C287,C286)</f>
        <v>0.32487037317783052</v>
      </c>
      <c r="D295" s="18">
        <f t="shared" si="8"/>
        <v>2501.5098909516819</v>
      </c>
      <c r="E295" s="18">
        <f>G295*C295</f>
        <v>159193.37010904832</v>
      </c>
      <c r="F295" s="18">
        <f t="shared" si="9"/>
        <v>161694.88</v>
      </c>
      <c r="G295" s="18">
        <f t="shared" si="9"/>
        <v>490021.2</v>
      </c>
      <c r="H295" s="20">
        <f>Settings!C$3+('10 Turn Avg Turnout'!$B295*(Settings!C$4+('10 Turn Avg Turnout'!$B295*Settings!C$5)))</f>
        <v>981.84</v>
      </c>
      <c r="I295" s="18">
        <f>Settings!C$6+('10 Turn Avg Turnout'!$B295*(Settings!C$7+('10 Turn Avg Turnout'!$B295*Settings!C$8)))</f>
        <v>50</v>
      </c>
      <c r="J295" s="18">
        <f>Settings!D$3+('10 Turn Avg Turnout'!$B295*(Settings!D$4+('10 Turn Avg Turnout'!$B295*Settings!D$5)))</f>
        <v>981.84</v>
      </c>
      <c r="K295" s="18">
        <f>Settings!D$6+('10 Turn Avg Turnout'!$B295*(Settings!D$7+('10 Turn Avg Turnout'!$B295*Settings!D$8)))</f>
        <v>931.84</v>
      </c>
      <c r="L295" s="18">
        <f>Settings!E$3+('10 Turn Avg Turnout'!$B295*(Settings!E$4+('10 Turn Avg Turnout'!$B295*Settings!E$5)))</f>
        <v>4509.2000000000007</v>
      </c>
      <c r="M295" s="18">
        <f>Settings!E$6+('10 Turn Avg Turnout'!$B295*(Settings!E$7+('10 Turn Avg Turnout'!$B295*Settings!E$8)))</f>
        <v>50</v>
      </c>
      <c r="N295" s="18">
        <f>Settings!F$3+('10 Turn Avg Turnout'!$B295*(Settings!F$4+('10 Turn Avg Turnout'!$B295*Settings!F$5)))</f>
        <v>4509.2000000000007</v>
      </c>
      <c r="O295" s="18">
        <f>Settings!F$6+('10 Turn Avg Turnout'!$B295*(Settings!F$7+('10 Turn Avg Turnout'!$B295*Settings!F$8)))</f>
        <v>931.84</v>
      </c>
      <c r="P295" s="18">
        <f>Settings!G$3+('10 Turn Avg Turnout'!$B295*(Settings!G$4+('10 Turn Avg Turnout'!$B295*Settings!G$5)))</f>
        <v>4509.2000000000007</v>
      </c>
      <c r="Q295" s="18">
        <f>Settings!G$6+('10 Turn Avg Turnout'!$B295*(Settings!G$7+('10 Turn Avg Turnout'!$B295*Settings!G$8)))</f>
        <v>1813.68</v>
      </c>
      <c r="R295" s="18">
        <f>Settings!H$3+('10 Turn Avg Turnout'!$B295*(Settings!H$4+('10 Turn Avg Turnout'!$B295*Settings!H$5)))</f>
        <v>4509.2000000000007</v>
      </c>
      <c r="S295" s="18">
        <f>Settings!H$6+('10 Turn Avg Turnout'!$B295*(Settings!H$7+('10 Turn Avg Turnout'!$B295*Settings!H$8)))</f>
        <v>4459.2000000000007</v>
      </c>
      <c r="T295" s="18">
        <f>Settings!I$3+('10 Turn Avg Turnout'!$B295*(Settings!I$4+('10 Turn Avg Turnout'!$B295*Settings!I$5)))</f>
        <v>8918.4000000000015</v>
      </c>
      <c r="U295" s="18">
        <f>Settings!I$6+('10 Turn Avg Turnout'!$B295*(Settings!I$7+('10 Turn Avg Turnout'!$B295*Settings!I$8)))</f>
        <v>931.84</v>
      </c>
      <c r="V295" s="18">
        <f>Settings!J$3+('10 Turn Avg Turnout'!$B295*(Settings!J$4+('10 Turn Avg Turnout'!$B295*Settings!J$5)))</f>
        <v>8918.4000000000015</v>
      </c>
      <c r="W295" s="18">
        <f>Settings!J$6+('10 Turn Avg Turnout'!$B295*(Settings!J$7+('10 Turn Avg Turnout'!$B295*Settings!J$8)))</f>
        <v>4459.2000000000007</v>
      </c>
      <c r="X295" s="18">
        <f>Settings!K$3+('10 Turn Avg Turnout'!$B295*(Settings!K$4+('10 Turn Avg Turnout'!$B295*Settings!K$5)))</f>
        <v>8918.4000000000015</v>
      </c>
      <c r="Y295" s="18">
        <f>Settings!K$6+('10 Turn Avg Turnout'!$B295*(Settings!K$7+('10 Turn Avg Turnout'!$B295*Settings!K$8)))</f>
        <v>8868.4000000000015</v>
      </c>
      <c r="Z295" s="18">
        <f>Settings!L$3+('10 Turn Avg Turnout'!$B295*(Settings!L$4+('10 Turn Avg Turnout'!$B295*Settings!L$5)))</f>
        <v>26555.199999999997</v>
      </c>
      <c r="AA295" s="18">
        <f>Settings!L$6+('10 Turn Avg Turnout'!$B295*(Settings!L$7+('10 Turn Avg Turnout'!$B295*Settings!L$8)))</f>
        <v>22096</v>
      </c>
      <c r="AB295" s="18">
        <f>Settings!M$3+('10 Turn Avg Turnout'!$B295*(Settings!M$4+('10 Turn Avg Turnout'!$B295*Settings!M$5)))</f>
        <v>44192</v>
      </c>
      <c r="AC295" s="18">
        <f>Settings!M$6+('10 Turn Avg Turnout'!$B295*(Settings!M$7+('10 Turn Avg Turnout'!$B295*Settings!M$8)))</f>
        <v>4459.2000000000007</v>
      </c>
      <c r="AD295" s="18">
        <f>Settings!N$3+('10 Turn Avg Turnout'!$B295*(Settings!N$4+('10 Turn Avg Turnout'!$B295*Settings!N$5)))</f>
        <v>44192</v>
      </c>
      <c r="AE295" s="18">
        <f>Settings!N$6+('10 Turn Avg Turnout'!$B295*(Settings!N$7+('10 Turn Avg Turnout'!$B295*Settings!N$8)))</f>
        <v>440970</v>
      </c>
      <c r="AF295" s="4"/>
    </row>
    <row r="296" spans="1:32" x14ac:dyDescent="0.25">
      <c r="A296" s="4"/>
      <c r="B296" s="8">
        <v>293</v>
      </c>
      <c r="C296" s="18">
        <f>AVERAGE(MAX(D295*(Settings!$C$15/Settings!$C$14),Settings!$C$16),C295,C294,C293,C292,C291,C290,C289,C288,C287)</f>
        <v>0.34006592998278506</v>
      </c>
      <c r="D296" s="18">
        <f t="shared" si="8"/>
        <v>-4984.7178065659828</v>
      </c>
      <c r="E296" s="18">
        <f>G296*C296</f>
        <v>167762.49780656598</v>
      </c>
      <c r="F296" s="18">
        <f t="shared" si="9"/>
        <v>162777.78</v>
      </c>
      <c r="G296" s="18">
        <f t="shared" si="9"/>
        <v>493323.45</v>
      </c>
      <c r="H296" s="20">
        <f>Settings!C$3+('10 Turn Avg Turnout'!$B296*(Settings!C$4+('10 Turn Avg Turnout'!$B296*Settings!C$5)))</f>
        <v>987.79000000000008</v>
      </c>
      <c r="I296" s="18">
        <f>Settings!C$6+('10 Turn Avg Turnout'!$B296*(Settings!C$7+('10 Turn Avg Turnout'!$B296*Settings!C$8)))</f>
        <v>50</v>
      </c>
      <c r="J296" s="18">
        <f>Settings!D$3+('10 Turn Avg Turnout'!$B296*(Settings!D$4+('10 Turn Avg Turnout'!$B296*Settings!D$5)))</f>
        <v>987.79000000000008</v>
      </c>
      <c r="K296" s="18">
        <f>Settings!D$6+('10 Turn Avg Turnout'!$B296*(Settings!D$7+('10 Turn Avg Turnout'!$B296*Settings!D$8)))</f>
        <v>937.79000000000008</v>
      </c>
      <c r="L296" s="18">
        <f>Settings!E$3+('10 Turn Avg Turnout'!$B296*(Settings!E$4+('10 Turn Avg Turnout'!$B296*Settings!E$5)))</f>
        <v>4538.95</v>
      </c>
      <c r="M296" s="18">
        <f>Settings!E$6+('10 Turn Avg Turnout'!$B296*(Settings!E$7+('10 Turn Avg Turnout'!$B296*Settings!E$8)))</f>
        <v>50</v>
      </c>
      <c r="N296" s="18">
        <f>Settings!F$3+('10 Turn Avg Turnout'!$B296*(Settings!F$4+('10 Turn Avg Turnout'!$B296*Settings!F$5)))</f>
        <v>4538.95</v>
      </c>
      <c r="O296" s="18">
        <f>Settings!F$6+('10 Turn Avg Turnout'!$B296*(Settings!F$7+('10 Turn Avg Turnout'!$B296*Settings!F$8)))</f>
        <v>937.79000000000008</v>
      </c>
      <c r="P296" s="18">
        <f>Settings!G$3+('10 Turn Avg Turnout'!$B296*(Settings!G$4+('10 Turn Avg Turnout'!$B296*Settings!G$5)))</f>
        <v>4538.95</v>
      </c>
      <c r="Q296" s="18">
        <f>Settings!G$6+('10 Turn Avg Turnout'!$B296*(Settings!G$7+('10 Turn Avg Turnout'!$B296*Settings!G$8)))</f>
        <v>1825.5800000000002</v>
      </c>
      <c r="R296" s="18">
        <f>Settings!H$3+('10 Turn Avg Turnout'!$B296*(Settings!H$4+('10 Turn Avg Turnout'!$B296*Settings!H$5)))</f>
        <v>4538.95</v>
      </c>
      <c r="S296" s="18">
        <f>Settings!H$6+('10 Turn Avg Turnout'!$B296*(Settings!H$7+('10 Turn Avg Turnout'!$B296*Settings!H$8)))</f>
        <v>4488.95</v>
      </c>
      <c r="T296" s="18">
        <f>Settings!I$3+('10 Turn Avg Turnout'!$B296*(Settings!I$4+('10 Turn Avg Turnout'!$B296*Settings!I$5)))</f>
        <v>8977.9</v>
      </c>
      <c r="U296" s="18">
        <f>Settings!I$6+('10 Turn Avg Turnout'!$B296*(Settings!I$7+('10 Turn Avg Turnout'!$B296*Settings!I$8)))</f>
        <v>937.79000000000008</v>
      </c>
      <c r="V296" s="18">
        <f>Settings!J$3+('10 Turn Avg Turnout'!$B296*(Settings!J$4+('10 Turn Avg Turnout'!$B296*Settings!J$5)))</f>
        <v>8977.9</v>
      </c>
      <c r="W296" s="18">
        <f>Settings!J$6+('10 Turn Avg Turnout'!$B296*(Settings!J$7+('10 Turn Avg Turnout'!$B296*Settings!J$8)))</f>
        <v>4488.95</v>
      </c>
      <c r="X296" s="18">
        <f>Settings!K$3+('10 Turn Avg Turnout'!$B296*(Settings!K$4+('10 Turn Avg Turnout'!$B296*Settings!K$5)))</f>
        <v>8977.9</v>
      </c>
      <c r="Y296" s="18">
        <f>Settings!K$6+('10 Turn Avg Turnout'!$B296*(Settings!K$7+('10 Turn Avg Turnout'!$B296*Settings!K$8)))</f>
        <v>8927.9</v>
      </c>
      <c r="Z296" s="18">
        <f>Settings!L$3+('10 Turn Avg Turnout'!$B296*(Settings!L$4+('10 Turn Avg Turnout'!$B296*Settings!L$5)))</f>
        <v>26733.699999999997</v>
      </c>
      <c r="AA296" s="18">
        <f>Settings!L$6+('10 Turn Avg Turnout'!$B296*(Settings!L$7+('10 Turn Avg Turnout'!$B296*Settings!L$8)))</f>
        <v>22244.75</v>
      </c>
      <c r="AB296" s="18">
        <f>Settings!M$3+('10 Turn Avg Turnout'!$B296*(Settings!M$4+('10 Turn Avg Turnout'!$B296*Settings!M$5)))</f>
        <v>44489.5</v>
      </c>
      <c r="AC296" s="18">
        <f>Settings!M$6+('10 Turn Avg Turnout'!$B296*(Settings!M$7+('10 Turn Avg Turnout'!$B296*Settings!M$8)))</f>
        <v>4488.95</v>
      </c>
      <c r="AD296" s="18">
        <f>Settings!N$3+('10 Turn Avg Turnout'!$B296*(Settings!N$4+('10 Turn Avg Turnout'!$B296*Settings!N$5)))</f>
        <v>44489.5</v>
      </c>
      <c r="AE296" s="18">
        <f>Settings!N$6+('10 Turn Avg Turnout'!$B296*(Settings!N$7+('10 Turn Avg Turnout'!$B296*Settings!N$8)))</f>
        <v>443945</v>
      </c>
      <c r="AF296" s="4"/>
    </row>
    <row r="297" spans="1:32" x14ac:dyDescent="0.25">
      <c r="A297" s="4"/>
      <c r="B297" s="8">
        <v>294</v>
      </c>
      <c r="C297" s="18">
        <f>AVERAGE(MAX(D296*(Settings!$C$15/Settings!$C$14),Settings!$C$16),C296,C295,C294,C293,C292,C291,C290,C289,C288)</f>
        <v>0.32491055584551043</v>
      </c>
      <c r="D297" s="18">
        <f t="shared" si="8"/>
        <v>2501.7812586644141</v>
      </c>
      <c r="E297" s="18">
        <f>G297*C297</f>
        <v>161362.53874133559</v>
      </c>
      <c r="F297" s="18">
        <f t="shared" si="9"/>
        <v>163864.32000000001</v>
      </c>
      <c r="G297" s="18">
        <f t="shared" si="9"/>
        <v>496636.8</v>
      </c>
      <c r="H297" s="20">
        <f>Settings!C$3+('10 Turn Avg Turnout'!$B297*(Settings!C$4+('10 Turn Avg Turnout'!$B297*Settings!C$5)))</f>
        <v>993.76</v>
      </c>
      <c r="I297" s="18">
        <f>Settings!C$6+('10 Turn Avg Turnout'!$B297*(Settings!C$7+('10 Turn Avg Turnout'!$B297*Settings!C$8)))</f>
        <v>50</v>
      </c>
      <c r="J297" s="18">
        <f>Settings!D$3+('10 Turn Avg Turnout'!$B297*(Settings!D$4+('10 Turn Avg Turnout'!$B297*Settings!D$5)))</f>
        <v>993.76</v>
      </c>
      <c r="K297" s="18">
        <f>Settings!D$6+('10 Turn Avg Turnout'!$B297*(Settings!D$7+('10 Turn Avg Turnout'!$B297*Settings!D$8)))</f>
        <v>943.76</v>
      </c>
      <c r="L297" s="18">
        <f>Settings!E$3+('10 Turn Avg Turnout'!$B297*(Settings!E$4+('10 Turn Avg Turnout'!$B297*Settings!E$5)))</f>
        <v>4568.8</v>
      </c>
      <c r="M297" s="18">
        <f>Settings!E$6+('10 Turn Avg Turnout'!$B297*(Settings!E$7+('10 Turn Avg Turnout'!$B297*Settings!E$8)))</f>
        <v>50</v>
      </c>
      <c r="N297" s="18">
        <f>Settings!F$3+('10 Turn Avg Turnout'!$B297*(Settings!F$4+('10 Turn Avg Turnout'!$B297*Settings!F$5)))</f>
        <v>4568.8</v>
      </c>
      <c r="O297" s="18">
        <f>Settings!F$6+('10 Turn Avg Turnout'!$B297*(Settings!F$7+('10 Turn Avg Turnout'!$B297*Settings!F$8)))</f>
        <v>943.76</v>
      </c>
      <c r="P297" s="18">
        <f>Settings!G$3+('10 Turn Avg Turnout'!$B297*(Settings!G$4+('10 Turn Avg Turnout'!$B297*Settings!G$5)))</f>
        <v>4568.8</v>
      </c>
      <c r="Q297" s="18">
        <f>Settings!G$6+('10 Turn Avg Turnout'!$B297*(Settings!G$7+('10 Turn Avg Turnout'!$B297*Settings!G$8)))</f>
        <v>1837.52</v>
      </c>
      <c r="R297" s="18">
        <f>Settings!H$3+('10 Turn Avg Turnout'!$B297*(Settings!H$4+('10 Turn Avg Turnout'!$B297*Settings!H$5)))</f>
        <v>4568.8</v>
      </c>
      <c r="S297" s="18">
        <f>Settings!H$6+('10 Turn Avg Turnout'!$B297*(Settings!H$7+('10 Turn Avg Turnout'!$B297*Settings!H$8)))</f>
        <v>4518.8</v>
      </c>
      <c r="T297" s="18">
        <f>Settings!I$3+('10 Turn Avg Turnout'!$B297*(Settings!I$4+('10 Turn Avg Turnout'!$B297*Settings!I$5)))</f>
        <v>9037.6</v>
      </c>
      <c r="U297" s="18">
        <f>Settings!I$6+('10 Turn Avg Turnout'!$B297*(Settings!I$7+('10 Turn Avg Turnout'!$B297*Settings!I$8)))</f>
        <v>943.76</v>
      </c>
      <c r="V297" s="18">
        <f>Settings!J$3+('10 Turn Avg Turnout'!$B297*(Settings!J$4+('10 Turn Avg Turnout'!$B297*Settings!J$5)))</f>
        <v>9037.6</v>
      </c>
      <c r="W297" s="18">
        <f>Settings!J$6+('10 Turn Avg Turnout'!$B297*(Settings!J$7+('10 Turn Avg Turnout'!$B297*Settings!J$8)))</f>
        <v>4518.8</v>
      </c>
      <c r="X297" s="18">
        <f>Settings!K$3+('10 Turn Avg Turnout'!$B297*(Settings!K$4+('10 Turn Avg Turnout'!$B297*Settings!K$5)))</f>
        <v>9037.6</v>
      </c>
      <c r="Y297" s="18">
        <f>Settings!K$6+('10 Turn Avg Turnout'!$B297*(Settings!K$7+('10 Turn Avg Turnout'!$B297*Settings!K$8)))</f>
        <v>8987.6</v>
      </c>
      <c r="Z297" s="18">
        <f>Settings!L$3+('10 Turn Avg Turnout'!$B297*(Settings!L$4+('10 Turn Avg Turnout'!$B297*Settings!L$5)))</f>
        <v>26912.799999999999</v>
      </c>
      <c r="AA297" s="18">
        <f>Settings!L$6+('10 Turn Avg Turnout'!$B297*(Settings!L$7+('10 Turn Avg Turnout'!$B297*Settings!L$8)))</f>
        <v>22394</v>
      </c>
      <c r="AB297" s="18">
        <f>Settings!M$3+('10 Turn Avg Turnout'!$B297*(Settings!M$4+('10 Turn Avg Turnout'!$B297*Settings!M$5)))</f>
        <v>44788</v>
      </c>
      <c r="AC297" s="18">
        <f>Settings!M$6+('10 Turn Avg Turnout'!$B297*(Settings!M$7+('10 Turn Avg Turnout'!$B297*Settings!M$8)))</f>
        <v>4518.8</v>
      </c>
      <c r="AD297" s="18">
        <f>Settings!N$3+('10 Turn Avg Turnout'!$B297*(Settings!N$4+('10 Turn Avg Turnout'!$B297*Settings!N$5)))</f>
        <v>44788</v>
      </c>
      <c r="AE297" s="18">
        <f>Settings!N$6+('10 Turn Avg Turnout'!$B297*(Settings!N$7+('10 Turn Avg Turnout'!$B297*Settings!N$8)))</f>
        <v>446930</v>
      </c>
      <c r="AF297" s="4"/>
    </row>
    <row r="298" spans="1:32" x14ac:dyDescent="0.25">
      <c r="A298" s="4"/>
      <c r="B298" s="8">
        <v>295</v>
      </c>
      <c r="C298" s="18">
        <f>AVERAGE(MAX(D297*(Settings!$C$15/Settings!$C$14),Settings!$C$16),C297,C296,C295,C294,C293,C292,C291,C290,C289)</f>
        <v>0.34010981002346652</v>
      </c>
      <c r="D298" s="18">
        <f t="shared" si="8"/>
        <v>-5087.225756594853</v>
      </c>
      <c r="E298" s="18">
        <f>G298*C298</f>
        <v>170041.72575659485</v>
      </c>
      <c r="F298" s="18">
        <f t="shared" si="9"/>
        <v>164954.5</v>
      </c>
      <c r="G298" s="18">
        <f t="shared" si="9"/>
        <v>499961.25</v>
      </c>
      <c r="H298" s="20">
        <f>Settings!C$3+('10 Turn Avg Turnout'!$B298*(Settings!C$4+('10 Turn Avg Turnout'!$B298*Settings!C$5)))</f>
        <v>999.75000000000011</v>
      </c>
      <c r="I298" s="18">
        <f>Settings!C$6+('10 Turn Avg Turnout'!$B298*(Settings!C$7+('10 Turn Avg Turnout'!$B298*Settings!C$8)))</f>
        <v>50</v>
      </c>
      <c r="J298" s="18">
        <f>Settings!D$3+('10 Turn Avg Turnout'!$B298*(Settings!D$4+('10 Turn Avg Turnout'!$B298*Settings!D$5)))</f>
        <v>999.75000000000011</v>
      </c>
      <c r="K298" s="18">
        <f>Settings!D$6+('10 Turn Avg Turnout'!$B298*(Settings!D$7+('10 Turn Avg Turnout'!$B298*Settings!D$8)))</f>
        <v>949.75000000000011</v>
      </c>
      <c r="L298" s="18">
        <f>Settings!E$3+('10 Turn Avg Turnout'!$B298*(Settings!E$4+('10 Turn Avg Turnout'!$B298*Settings!E$5)))</f>
        <v>4598.75</v>
      </c>
      <c r="M298" s="18">
        <f>Settings!E$6+('10 Turn Avg Turnout'!$B298*(Settings!E$7+('10 Turn Avg Turnout'!$B298*Settings!E$8)))</f>
        <v>50</v>
      </c>
      <c r="N298" s="18">
        <f>Settings!F$3+('10 Turn Avg Turnout'!$B298*(Settings!F$4+('10 Turn Avg Turnout'!$B298*Settings!F$5)))</f>
        <v>4598.75</v>
      </c>
      <c r="O298" s="18">
        <f>Settings!F$6+('10 Turn Avg Turnout'!$B298*(Settings!F$7+('10 Turn Avg Turnout'!$B298*Settings!F$8)))</f>
        <v>949.75000000000011</v>
      </c>
      <c r="P298" s="18">
        <f>Settings!G$3+('10 Turn Avg Turnout'!$B298*(Settings!G$4+('10 Turn Avg Turnout'!$B298*Settings!G$5)))</f>
        <v>4598.75</v>
      </c>
      <c r="Q298" s="18">
        <f>Settings!G$6+('10 Turn Avg Turnout'!$B298*(Settings!G$7+('10 Turn Avg Turnout'!$B298*Settings!G$8)))</f>
        <v>1849.5000000000002</v>
      </c>
      <c r="R298" s="18">
        <f>Settings!H$3+('10 Turn Avg Turnout'!$B298*(Settings!H$4+('10 Turn Avg Turnout'!$B298*Settings!H$5)))</f>
        <v>4598.75</v>
      </c>
      <c r="S298" s="18">
        <f>Settings!H$6+('10 Turn Avg Turnout'!$B298*(Settings!H$7+('10 Turn Avg Turnout'!$B298*Settings!H$8)))</f>
        <v>4548.75</v>
      </c>
      <c r="T298" s="18">
        <f>Settings!I$3+('10 Turn Avg Turnout'!$B298*(Settings!I$4+('10 Turn Avg Turnout'!$B298*Settings!I$5)))</f>
        <v>9097.5</v>
      </c>
      <c r="U298" s="18">
        <f>Settings!I$6+('10 Turn Avg Turnout'!$B298*(Settings!I$7+('10 Turn Avg Turnout'!$B298*Settings!I$8)))</f>
        <v>949.75000000000011</v>
      </c>
      <c r="V298" s="18">
        <f>Settings!J$3+('10 Turn Avg Turnout'!$B298*(Settings!J$4+('10 Turn Avg Turnout'!$B298*Settings!J$5)))</f>
        <v>9097.5</v>
      </c>
      <c r="W298" s="18">
        <f>Settings!J$6+('10 Turn Avg Turnout'!$B298*(Settings!J$7+('10 Turn Avg Turnout'!$B298*Settings!J$8)))</f>
        <v>4548.75</v>
      </c>
      <c r="X298" s="18">
        <f>Settings!K$3+('10 Turn Avg Turnout'!$B298*(Settings!K$4+('10 Turn Avg Turnout'!$B298*Settings!K$5)))</f>
        <v>9097.5</v>
      </c>
      <c r="Y298" s="18">
        <f>Settings!K$6+('10 Turn Avg Turnout'!$B298*(Settings!K$7+('10 Turn Avg Turnout'!$B298*Settings!K$8)))</f>
        <v>9047.5</v>
      </c>
      <c r="Z298" s="18">
        <f>Settings!L$3+('10 Turn Avg Turnout'!$B298*(Settings!L$4+('10 Turn Avg Turnout'!$B298*Settings!L$5)))</f>
        <v>27092.5</v>
      </c>
      <c r="AA298" s="18">
        <f>Settings!L$6+('10 Turn Avg Turnout'!$B298*(Settings!L$7+('10 Turn Avg Turnout'!$B298*Settings!L$8)))</f>
        <v>22543.75</v>
      </c>
      <c r="AB298" s="18">
        <f>Settings!M$3+('10 Turn Avg Turnout'!$B298*(Settings!M$4+('10 Turn Avg Turnout'!$B298*Settings!M$5)))</f>
        <v>45087.5</v>
      </c>
      <c r="AC298" s="18">
        <f>Settings!M$6+('10 Turn Avg Turnout'!$B298*(Settings!M$7+('10 Turn Avg Turnout'!$B298*Settings!M$8)))</f>
        <v>4548.75</v>
      </c>
      <c r="AD298" s="18">
        <f>Settings!N$3+('10 Turn Avg Turnout'!$B298*(Settings!N$4+('10 Turn Avg Turnout'!$B298*Settings!N$5)))</f>
        <v>45087.5</v>
      </c>
      <c r="AE298" s="18">
        <f>Settings!N$6+('10 Turn Avg Turnout'!$B298*(Settings!N$7+('10 Turn Avg Turnout'!$B298*Settings!N$8)))</f>
        <v>449925</v>
      </c>
      <c r="AF298" s="4"/>
    </row>
    <row r="299" spans="1:32" x14ac:dyDescent="0.25">
      <c r="A299" s="4"/>
      <c r="B299" s="8">
        <v>296</v>
      </c>
      <c r="C299" s="18">
        <f>AVERAGE(MAX(D298*(Settings!$C$15/Settings!$C$14),Settings!$C$16),C298,C297,C296,C295,C294,C293,C292,C291,C290)</f>
        <v>0.32494994735137811</v>
      </c>
      <c r="D299" s="18">
        <f t="shared" si="8"/>
        <v>2502.0513378829346</v>
      </c>
      <c r="E299" s="18">
        <f>G299*C299</f>
        <v>163546.26866211707</v>
      </c>
      <c r="F299" s="18">
        <f t="shared" si="9"/>
        <v>166048.32000000001</v>
      </c>
      <c r="G299" s="18">
        <f t="shared" si="9"/>
        <v>503296.8</v>
      </c>
      <c r="H299" s="20">
        <f>Settings!C$3+('10 Turn Avg Turnout'!$B299*(Settings!C$4+('10 Turn Avg Turnout'!$B299*Settings!C$5)))</f>
        <v>1005.76</v>
      </c>
      <c r="I299" s="18">
        <f>Settings!C$6+('10 Turn Avg Turnout'!$B299*(Settings!C$7+('10 Turn Avg Turnout'!$B299*Settings!C$8)))</f>
        <v>50</v>
      </c>
      <c r="J299" s="18">
        <f>Settings!D$3+('10 Turn Avg Turnout'!$B299*(Settings!D$4+('10 Turn Avg Turnout'!$B299*Settings!D$5)))</f>
        <v>1005.76</v>
      </c>
      <c r="K299" s="18">
        <f>Settings!D$6+('10 Turn Avg Turnout'!$B299*(Settings!D$7+('10 Turn Avg Turnout'!$B299*Settings!D$8)))</f>
        <v>955.76</v>
      </c>
      <c r="L299" s="18">
        <f>Settings!E$3+('10 Turn Avg Turnout'!$B299*(Settings!E$4+('10 Turn Avg Turnout'!$B299*Settings!E$5)))</f>
        <v>4628.8</v>
      </c>
      <c r="M299" s="18">
        <f>Settings!E$6+('10 Turn Avg Turnout'!$B299*(Settings!E$7+('10 Turn Avg Turnout'!$B299*Settings!E$8)))</f>
        <v>50</v>
      </c>
      <c r="N299" s="18">
        <f>Settings!F$3+('10 Turn Avg Turnout'!$B299*(Settings!F$4+('10 Turn Avg Turnout'!$B299*Settings!F$5)))</f>
        <v>4628.8</v>
      </c>
      <c r="O299" s="18">
        <f>Settings!F$6+('10 Turn Avg Turnout'!$B299*(Settings!F$7+('10 Turn Avg Turnout'!$B299*Settings!F$8)))</f>
        <v>955.76</v>
      </c>
      <c r="P299" s="18">
        <f>Settings!G$3+('10 Turn Avg Turnout'!$B299*(Settings!G$4+('10 Turn Avg Turnout'!$B299*Settings!G$5)))</f>
        <v>4628.8</v>
      </c>
      <c r="Q299" s="18">
        <f>Settings!G$6+('10 Turn Avg Turnout'!$B299*(Settings!G$7+('10 Turn Avg Turnout'!$B299*Settings!G$8)))</f>
        <v>1861.52</v>
      </c>
      <c r="R299" s="18">
        <f>Settings!H$3+('10 Turn Avg Turnout'!$B299*(Settings!H$4+('10 Turn Avg Turnout'!$B299*Settings!H$5)))</f>
        <v>4628.8</v>
      </c>
      <c r="S299" s="18">
        <f>Settings!H$6+('10 Turn Avg Turnout'!$B299*(Settings!H$7+('10 Turn Avg Turnout'!$B299*Settings!H$8)))</f>
        <v>4578.8</v>
      </c>
      <c r="T299" s="18">
        <f>Settings!I$3+('10 Turn Avg Turnout'!$B299*(Settings!I$4+('10 Turn Avg Turnout'!$B299*Settings!I$5)))</f>
        <v>9157.6</v>
      </c>
      <c r="U299" s="18">
        <f>Settings!I$6+('10 Turn Avg Turnout'!$B299*(Settings!I$7+('10 Turn Avg Turnout'!$B299*Settings!I$8)))</f>
        <v>955.76</v>
      </c>
      <c r="V299" s="18">
        <f>Settings!J$3+('10 Turn Avg Turnout'!$B299*(Settings!J$4+('10 Turn Avg Turnout'!$B299*Settings!J$5)))</f>
        <v>9157.6</v>
      </c>
      <c r="W299" s="18">
        <f>Settings!J$6+('10 Turn Avg Turnout'!$B299*(Settings!J$7+('10 Turn Avg Turnout'!$B299*Settings!J$8)))</f>
        <v>4578.8</v>
      </c>
      <c r="X299" s="18">
        <f>Settings!K$3+('10 Turn Avg Turnout'!$B299*(Settings!K$4+('10 Turn Avg Turnout'!$B299*Settings!K$5)))</f>
        <v>9157.6</v>
      </c>
      <c r="Y299" s="18">
        <f>Settings!K$6+('10 Turn Avg Turnout'!$B299*(Settings!K$7+('10 Turn Avg Turnout'!$B299*Settings!K$8)))</f>
        <v>9107.6</v>
      </c>
      <c r="Z299" s="18">
        <f>Settings!L$3+('10 Turn Avg Turnout'!$B299*(Settings!L$4+('10 Turn Avg Turnout'!$B299*Settings!L$5)))</f>
        <v>27272.799999999999</v>
      </c>
      <c r="AA299" s="18">
        <f>Settings!L$6+('10 Turn Avg Turnout'!$B299*(Settings!L$7+('10 Turn Avg Turnout'!$B299*Settings!L$8)))</f>
        <v>22694</v>
      </c>
      <c r="AB299" s="18">
        <f>Settings!M$3+('10 Turn Avg Turnout'!$B299*(Settings!M$4+('10 Turn Avg Turnout'!$B299*Settings!M$5)))</f>
        <v>45388</v>
      </c>
      <c r="AC299" s="18">
        <f>Settings!M$6+('10 Turn Avg Turnout'!$B299*(Settings!M$7+('10 Turn Avg Turnout'!$B299*Settings!M$8)))</f>
        <v>4578.8</v>
      </c>
      <c r="AD299" s="18">
        <f>Settings!N$3+('10 Turn Avg Turnout'!$B299*(Settings!N$4+('10 Turn Avg Turnout'!$B299*Settings!N$5)))</f>
        <v>45388</v>
      </c>
      <c r="AE299" s="18">
        <f>Settings!N$6+('10 Turn Avg Turnout'!$B299*(Settings!N$7+('10 Turn Avg Turnout'!$B299*Settings!N$8)))</f>
        <v>452930</v>
      </c>
      <c r="AF299" s="4"/>
    </row>
    <row r="300" spans="1:32" x14ac:dyDescent="0.25">
      <c r="A300" s="4"/>
      <c r="B300" s="8">
        <v>297</v>
      </c>
      <c r="C300" s="18">
        <f>AVERAGE(MAX(D299*(Settings!$C$15/Settings!$C$14),Settings!$C$16),C299,C298,C297,C296,C295,C294,C293,C292,C291)</f>
        <v>0.34015289248359398</v>
      </c>
      <c r="D300" s="18">
        <f t="shared" si="8"/>
        <v>-5190.4549753671163</v>
      </c>
      <c r="E300" s="18">
        <f>G300*C300</f>
        <v>172336.23497536712</v>
      </c>
      <c r="F300" s="18">
        <f t="shared" si="9"/>
        <v>167145.78</v>
      </c>
      <c r="G300" s="18">
        <f t="shared" si="9"/>
        <v>506643.45</v>
      </c>
      <c r="H300" s="20">
        <f>Settings!C$3+('10 Turn Avg Turnout'!$B300*(Settings!C$4+('10 Turn Avg Turnout'!$B300*Settings!C$5)))</f>
        <v>1011.7900000000001</v>
      </c>
      <c r="I300" s="18">
        <f>Settings!C$6+('10 Turn Avg Turnout'!$B300*(Settings!C$7+('10 Turn Avg Turnout'!$B300*Settings!C$8)))</f>
        <v>50</v>
      </c>
      <c r="J300" s="18">
        <f>Settings!D$3+('10 Turn Avg Turnout'!$B300*(Settings!D$4+('10 Turn Avg Turnout'!$B300*Settings!D$5)))</f>
        <v>1011.7900000000001</v>
      </c>
      <c r="K300" s="18">
        <f>Settings!D$6+('10 Turn Avg Turnout'!$B300*(Settings!D$7+('10 Turn Avg Turnout'!$B300*Settings!D$8)))</f>
        <v>961.79000000000008</v>
      </c>
      <c r="L300" s="18">
        <f>Settings!E$3+('10 Turn Avg Turnout'!$B300*(Settings!E$4+('10 Turn Avg Turnout'!$B300*Settings!E$5)))</f>
        <v>4658.9500000000007</v>
      </c>
      <c r="M300" s="18">
        <f>Settings!E$6+('10 Turn Avg Turnout'!$B300*(Settings!E$7+('10 Turn Avg Turnout'!$B300*Settings!E$8)))</f>
        <v>50</v>
      </c>
      <c r="N300" s="18">
        <f>Settings!F$3+('10 Turn Avg Turnout'!$B300*(Settings!F$4+('10 Turn Avg Turnout'!$B300*Settings!F$5)))</f>
        <v>4658.9500000000007</v>
      </c>
      <c r="O300" s="18">
        <f>Settings!F$6+('10 Turn Avg Turnout'!$B300*(Settings!F$7+('10 Turn Avg Turnout'!$B300*Settings!F$8)))</f>
        <v>961.79000000000008</v>
      </c>
      <c r="P300" s="18">
        <f>Settings!G$3+('10 Turn Avg Turnout'!$B300*(Settings!G$4+('10 Turn Avg Turnout'!$B300*Settings!G$5)))</f>
        <v>4658.9500000000007</v>
      </c>
      <c r="Q300" s="18">
        <f>Settings!G$6+('10 Turn Avg Turnout'!$B300*(Settings!G$7+('10 Turn Avg Turnout'!$B300*Settings!G$8)))</f>
        <v>1873.5800000000002</v>
      </c>
      <c r="R300" s="18">
        <f>Settings!H$3+('10 Turn Avg Turnout'!$B300*(Settings!H$4+('10 Turn Avg Turnout'!$B300*Settings!H$5)))</f>
        <v>4658.9500000000007</v>
      </c>
      <c r="S300" s="18">
        <f>Settings!H$6+('10 Turn Avg Turnout'!$B300*(Settings!H$7+('10 Turn Avg Turnout'!$B300*Settings!H$8)))</f>
        <v>4608.9500000000007</v>
      </c>
      <c r="T300" s="18">
        <f>Settings!I$3+('10 Turn Avg Turnout'!$B300*(Settings!I$4+('10 Turn Avg Turnout'!$B300*Settings!I$5)))</f>
        <v>9217.9000000000015</v>
      </c>
      <c r="U300" s="18">
        <f>Settings!I$6+('10 Turn Avg Turnout'!$B300*(Settings!I$7+('10 Turn Avg Turnout'!$B300*Settings!I$8)))</f>
        <v>961.79000000000008</v>
      </c>
      <c r="V300" s="18">
        <f>Settings!J$3+('10 Turn Avg Turnout'!$B300*(Settings!J$4+('10 Turn Avg Turnout'!$B300*Settings!J$5)))</f>
        <v>9217.9000000000015</v>
      </c>
      <c r="W300" s="18">
        <f>Settings!J$6+('10 Turn Avg Turnout'!$B300*(Settings!J$7+('10 Turn Avg Turnout'!$B300*Settings!J$8)))</f>
        <v>4608.9500000000007</v>
      </c>
      <c r="X300" s="18">
        <f>Settings!K$3+('10 Turn Avg Turnout'!$B300*(Settings!K$4+('10 Turn Avg Turnout'!$B300*Settings!K$5)))</f>
        <v>9217.9000000000015</v>
      </c>
      <c r="Y300" s="18">
        <f>Settings!K$6+('10 Turn Avg Turnout'!$B300*(Settings!K$7+('10 Turn Avg Turnout'!$B300*Settings!K$8)))</f>
        <v>9167.9000000000015</v>
      </c>
      <c r="Z300" s="18">
        <f>Settings!L$3+('10 Turn Avg Turnout'!$B300*(Settings!L$4+('10 Turn Avg Turnout'!$B300*Settings!L$5)))</f>
        <v>27453.699999999997</v>
      </c>
      <c r="AA300" s="18">
        <f>Settings!L$6+('10 Turn Avg Turnout'!$B300*(Settings!L$7+('10 Turn Avg Turnout'!$B300*Settings!L$8)))</f>
        <v>22844.75</v>
      </c>
      <c r="AB300" s="18">
        <f>Settings!M$3+('10 Turn Avg Turnout'!$B300*(Settings!M$4+('10 Turn Avg Turnout'!$B300*Settings!M$5)))</f>
        <v>45689.5</v>
      </c>
      <c r="AC300" s="18">
        <f>Settings!M$6+('10 Turn Avg Turnout'!$B300*(Settings!M$7+('10 Turn Avg Turnout'!$B300*Settings!M$8)))</f>
        <v>4608.9500000000007</v>
      </c>
      <c r="AD300" s="18">
        <f>Settings!N$3+('10 Turn Avg Turnout'!$B300*(Settings!N$4+('10 Turn Avg Turnout'!$B300*Settings!N$5)))</f>
        <v>45689.5</v>
      </c>
      <c r="AE300" s="18">
        <f>Settings!N$6+('10 Turn Avg Turnout'!$B300*(Settings!N$7+('10 Turn Avg Turnout'!$B300*Settings!N$8)))</f>
        <v>455945</v>
      </c>
      <c r="AF300" s="4"/>
    </row>
    <row r="301" spans="1:32" x14ac:dyDescent="0.25">
      <c r="A301" s="4"/>
      <c r="B301" s="8">
        <v>298</v>
      </c>
      <c r="C301" s="18">
        <f>AVERAGE(MAX(D300*(Settings!$C$15/Settings!$C$14),Settings!$C$16),C300,C299,C298,C297,C296,C295,C294,C293,C292)</f>
        <v>0.32498857007474591</v>
      </c>
      <c r="D301" s="18">
        <f t="shared" si="8"/>
        <v>2502.3192755955097</v>
      </c>
      <c r="E301" s="18">
        <f>G301*C301</f>
        <v>165744.56072440449</v>
      </c>
      <c r="F301" s="18">
        <f t="shared" si="9"/>
        <v>168246.88</v>
      </c>
      <c r="G301" s="18">
        <f t="shared" si="9"/>
        <v>510001.2</v>
      </c>
      <c r="H301" s="20">
        <f>Settings!C$3+('10 Turn Avg Turnout'!$B301*(Settings!C$4+('10 Turn Avg Turnout'!$B301*Settings!C$5)))</f>
        <v>1017.84</v>
      </c>
      <c r="I301" s="18">
        <f>Settings!C$6+('10 Turn Avg Turnout'!$B301*(Settings!C$7+('10 Turn Avg Turnout'!$B301*Settings!C$8)))</f>
        <v>50</v>
      </c>
      <c r="J301" s="18">
        <f>Settings!D$3+('10 Turn Avg Turnout'!$B301*(Settings!D$4+('10 Turn Avg Turnout'!$B301*Settings!D$5)))</f>
        <v>1017.84</v>
      </c>
      <c r="K301" s="18">
        <f>Settings!D$6+('10 Turn Avg Turnout'!$B301*(Settings!D$7+('10 Turn Avg Turnout'!$B301*Settings!D$8)))</f>
        <v>967.84</v>
      </c>
      <c r="L301" s="18">
        <f>Settings!E$3+('10 Turn Avg Turnout'!$B301*(Settings!E$4+('10 Turn Avg Turnout'!$B301*Settings!E$5)))</f>
        <v>4689.2</v>
      </c>
      <c r="M301" s="18">
        <f>Settings!E$6+('10 Turn Avg Turnout'!$B301*(Settings!E$7+('10 Turn Avg Turnout'!$B301*Settings!E$8)))</f>
        <v>50</v>
      </c>
      <c r="N301" s="18">
        <f>Settings!F$3+('10 Turn Avg Turnout'!$B301*(Settings!F$4+('10 Turn Avg Turnout'!$B301*Settings!F$5)))</f>
        <v>4689.2</v>
      </c>
      <c r="O301" s="18">
        <f>Settings!F$6+('10 Turn Avg Turnout'!$B301*(Settings!F$7+('10 Turn Avg Turnout'!$B301*Settings!F$8)))</f>
        <v>967.84</v>
      </c>
      <c r="P301" s="18">
        <f>Settings!G$3+('10 Turn Avg Turnout'!$B301*(Settings!G$4+('10 Turn Avg Turnout'!$B301*Settings!G$5)))</f>
        <v>4689.2</v>
      </c>
      <c r="Q301" s="18">
        <f>Settings!G$6+('10 Turn Avg Turnout'!$B301*(Settings!G$7+('10 Turn Avg Turnout'!$B301*Settings!G$8)))</f>
        <v>1885.68</v>
      </c>
      <c r="R301" s="18">
        <f>Settings!H$3+('10 Turn Avg Turnout'!$B301*(Settings!H$4+('10 Turn Avg Turnout'!$B301*Settings!H$5)))</f>
        <v>4689.2</v>
      </c>
      <c r="S301" s="18">
        <f>Settings!H$6+('10 Turn Avg Turnout'!$B301*(Settings!H$7+('10 Turn Avg Turnout'!$B301*Settings!H$8)))</f>
        <v>4639.2</v>
      </c>
      <c r="T301" s="18">
        <f>Settings!I$3+('10 Turn Avg Turnout'!$B301*(Settings!I$4+('10 Turn Avg Turnout'!$B301*Settings!I$5)))</f>
        <v>9278.4</v>
      </c>
      <c r="U301" s="18">
        <f>Settings!I$6+('10 Turn Avg Turnout'!$B301*(Settings!I$7+('10 Turn Avg Turnout'!$B301*Settings!I$8)))</f>
        <v>967.84</v>
      </c>
      <c r="V301" s="18">
        <f>Settings!J$3+('10 Turn Avg Turnout'!$B301*(Settings!J$4+('10 Turn Avg Turnout'!$B301*Settings!J$5)))</f>
        <v>9278.4</v>
      </c>
      <c r="W301" s="18">
        <f>Settings!J$6+('10 Turn Avg Turnout'!$B301*(Settings!J$7+('10 Turn Avg Turnout'!$B301*Settings!J$8)))</f>
        <v>4639.2</v>
      </c>
      <c r="X301" s="18">
        <f>Settings!K$3+('10 Turn Avg Turnout'!$B301*(Settings!K$4+('10 Turn Avg Turnout'!$B301*Settings!K$5)))</f>
        <v>9278.4</v>
      </c>
      <c r="Y301" s="18">
        <f>Settings!K$6+('10 Turn Avg Turnout'!$B301*(Settings!K$7+('10 Turn Avg Turnout'!$B301*Settings!K$8)))</f>
        <v>9228.4</v>
      </c>
      <c r="Z301" s="18">
        <f>Settings!L$3+('10 Turn Avg Turnout'!$B301*(Settings!L$4+('10 Turn Avg Turnout'!$B301*Settings!L$5)))</f>
        <v>27635.199999999997</v>
      </c>
      <c r="AA301" s="18">
        <f>Settings!L$6+('10 Turn Avg Turnout'!$B301*(Settings!L$7+('10 Turn Avg Turnout'!$B301*Settings!L$8)))</f>
        <v>22996</v>
      </c>
      <c r="AB301" s="18">
        <f>Settings!M$3+('10 Turn Avg Turnout'!$B301*(Settings!M$4+('10 Turn Avg Turnout'!$B301*Settings!M$5)))</f>
        <v>45992</v>
      </c>
      <c r="AC301" s="18">
        <f>Settings!M$6+('10 Turn Avg Turnout'!$B301*(Settings!M$7+('10 Turn Avg Turnout'!$B301*Settings!M$8)))</f>
        <v>4639.2</v>
      </c>
      <c r="AD301" s="18">
        <f>Settings!N$3+('10 Turn Avg Turnout'!$B301*(Settings!N$4+('10 Turn Avg Turnout'!$B301*Settings!N$5)))</f>
        <v>45992</v>
      </c>
      <c r="AE301" s="18">
        <f>Settings!N$6+('10 Turn Avg Turnout'!$B301*(Settings!N$7+('10 Turn Avg Turnout'!$B301*Settings!N$8)))</f>
        <v>458970</v>
      </c>
      <c r="AF301" s="4"/>
    </row>
    <row r="302" spans="1:32" x14ac:dyDescent="0.25">
      <c r="A302" s="4"/>
      <c r="B302" s="8">
        <v>299</v>
      </c>
      <c r="C302" s="18">
        <f>AVERAGE(MAX(D301*(Settings!$C$15/Settings!$C$14),Settings!$C$16),C301,C300,C299,C298,C297,C296,C295,C294,C293)</f>
        <v>0.34019518836169998</v>
      </c>
      <c r="D302" s="18">
        <f t="shared" si="8"/>
        <v>-5294.4008590053418</v>
      </c>
      <c r="E302" s="18">
        <f>G302*C302</f>
        <v>174646.02085900534</v>
      </c>
      <c r="F302" s="18">
        <f t="shared" si="9"/>
        <v>169351.62</v>
      </c>
      <c r="G302" s="18">
        <f t="shared" si="9"/>
        <v>513370.05</v>
      </c>
      <c r="H302" s="20">
        <f>Settings!C$3+('10 Turn Avg Turnout'!$B302*(Settings!C$4+('10 Turn Avg Turnout'!$B302*Settings!C$5)))</f>
        <v>1023.9100000000001</v>
      </c>
      <c r="I302" s="18">
        <f>Settings!C$6+('10 Turn Avg Turnout'!$B302*(Settings!C$7+('10 Turn Avg Turnout'!$B302*Settings!C$8)))</f>
        <v>50</v>
      </c>
      <c r="J302" s="18">
        <f>Settings!D$3+('10 Turn Avg Turnout'!$B302*(Settings!D$4+('10 Turn Avg Turnout'!$B302*Settings!D$5)))</f>
        <v>1023.9100000000001</v>
      </c>
      <c r="K302" s="18">
        <f>Settings!D$6+('10 Turn Avg Turnout'!$B302*(Settings!D$7+('10 Turn Avg Turnout'!$B302*Settings!D$8)))</f>
        <v>973.91000000000008</v>
      </c>
      <c r="L302" s="18">
        <f>Settings!E$3+('10 Turn Avg Turnout'!$B302*(Settings!E$4+('10 Turn Avg Turnout'!$B302*Settings!E$5)))</f>
        <v>4719.55</v>
      </c>
      <c r="M302" s="18">
        <f>Settings!E$6+('10 Turn Avg Turnout'!$B302*(Settings!E$7+('10 Turn Avg Turnout'!$B302*Settings!E$8)))</f>
        <v>50</v>
      </c>
      <c r="N302" s="18">
        <f>Settings!F$3+('10 Turn Avg Turnout'!$B302*(Settings!F$4+('10 Turn Avg Turnout'!$B302*Settings!F$5)))</f>
        <v>4719.55</v>
      </c>
      <c r="O302" s="18">
        <f>Settings!F$6+('10 Turn Avg Turnout'!$B302*(Settings!F$7+('10 Turn Avg Turnout'!$B302*Settings!F$8)))</f>
        <v>973.91000000000008</v>
      </c>
      <c r="P302" s="18">
        <f>Settings!G$3+('10 Turn Avg Turnout'!$B302*(Settings!G$4+('10 Turn Avg Turnout'!$B302*Settings!G$5)))</f>
        <v>4719.55</v>
      </c>
      <c r="Q302" s="18">
        <f>Settings!G$6+('10 Turn Avg Turnout'!$B302*(Settings!G$7+('10 Turn Avg Turnout'!$B302*Settings!G$8)))</f>
        <v>1897.8200000000002</v>
      </c>
      <c r="R302" s="18">
        <f>Settings!H$3+('10 Turn Avg Turnout'!$B302*(Settings!H$4+('10 Turn Avg Turnout'!$B302*Settings!H$5)))</f>
        <v>4719.55</v>
      </c>
      <c r="S302" s="18">
        <f>Settings!H$6+('10 Turn Avg Turnout'!$B302*(Settings!H$7+('10 Turn Avg Turnout'!$B302*Settings!H$8)))</f>
        <v>4669.55</v>
      </c>
      <c r="T302" s="18">
        <f>Settings!I$3+('10 Turn Avg Turnout'!$B302*(Settings!I$4+('10 Turn Avg Turnout'!$B302*Settings!I$5)))</f>
        <v>9339.1</v>
      </c>
      <c r="U302" s="18">
        <f>Settings!I$6+('10 Turn Avg Turnout'!$B302*(Settings!I$7+('10 Turn Avg Turnout'!$B302*Settings!I$8)))</f>
        <v>973.91000000000008</v>
      </c>
      <c r="V302" s="18">
        <f>Settings!J$3+('10 Turn Avg Turnout'!$B302*(Settings!J$4+('10 Turn Avg Turnout'!$B302*Settings!J$5)))</f>
        <v>9339.1</v>
      </c>
      <c r="W302" s="18">
        <f>Settings!J$6+('10 Turn Avg Turnout'!$B302*(Settings!J$7+('10 Turn Avg Turnout'!$B302*Settings!J$8)))</f>
        <v>4669.55</v>
      </c>
      <c r="X302" s="18">
        <f>Settings!K$3+('10 Turn Avg Turnout'!$B302*(Settings!K$4+('10 Turn Avg Turnout'!$B302*Settings!K$5)))</f>
        <v>9339.1</v>
      </c>
      <c r="Y302" s="18">
        <f>Settings!K$6+('10 Turn Avg Turnout'!$B302*(Settings!K$7+('10 Turn Avg Turnout'!$B302*Settings!K$8)))</f>
        <v>9289.1</v>
      </c>
      <c r="Z302" s="18">
        <f>Settings!L$3+('10 Turn Avg Turnout'!$B302*(Settings!L$4+('10 Turn Avg Turnout'!$B302*Settings!L$5)))</f>
        <v>27817.3</v>
      </c>
      <c r="AA302" s="18">
        <f>Settings!L$6+('10 Turn Avg Turnout'!$B302*(Settings!L$7+('10 Turn Avg Turnout'!$B302*Settings!L$8)))</f>
        <v>23147.75</v>
      </c>
      <c r="AB302" s="18">
        <f>Settings!M$3+('10 Turn Avg Turnout'!$B302*(Settings!M$4+('10 Turn Avg Turnout'!$B302*Settings!M$5)))</f>
        <v>46295.5</v>
      </c>
      <c r="AC302" s="18">
        <f>Settings!M$6+('10 Turn Avg Turnout'!$B302*(Settings!M$7+('10 Turn Avg Turnout'!$B302*Settings!M$8)))</f>
        <v>4669.55</v>
      </c>
      <c r="AD302" s="18">
        <f>Settings!N$3+('10 Turn Avg Turnout'!$B302*(Settings!N$4+('10 Turn Avg Turnout'!$B302*Settings!N$5)))</f>
        <v>46295.5</v>
      </c>
      <c r="AE302" s="18">
        <f>Settings!N$6+('10 Turn Avg Turnout'!$B302*(Settings!N$7+('10 Turn Avg Turnout'!$B302*Settings!N$8)))</f>
        <v>462005</v>
      </c>
      <c r="AF302" s="4"/>
    </row>
    <row r="303" spans="1:32" x14ac:dyDescent="0.25">
      <c r="A303" s="4"/>
      <c r="B303" s="8">
        <v>300</v>
      </c>
      <c r="C303" s="18">
        <f>AVERAGE(MAX(D302*(Settings!$C$15/Settings!$C$14),Settings!$C$16),C302,C301,C300,C299,C298,C297,C296,C295,C294)</f>
        <v>0.3250264479020869</v>
      </c>
      <c r="D303" s="18">
        <f t="shared" si="8"/>
        <v>2502.5830465965846</v>
      </c>
      <c r="E303" s="18">
        <f>G303*C303</f>
        <v>167957.41695340342</v>
      </c>
      <c r="F303" s="18">
        <f t="shared" si="9"/>
        <v>170460</v>
      </c>
      <c r="G303" s="18">
        <f t="shared" si="9"/>
        <v>516750</v>
      </c>
      <c r="H303" s="20">
        <f>Settings!C$3+('10 Turn Avg Turnout'!$B303*(Settings!C$4+('10 Turn Avg Turnout'!$B303*Settings!C$5)))</f>
        <v>1030</v>
      </c>
      <c r="I303" s="18">
        <f>Settings!C$6+('10 Turn Avg Turnout'!$B303*(Settings!C$7+('10 Turn Avg Turnout'!$B303*Settings!C$8)))</f>
        <v>50</v>
      </c>
      <c r="J303" s="18">
        <f>Settings!D$3+('10 Turn Avg Turnout'!$B303*(Settings!D$4+('10 Turn Avg Turnout'!$B303*Settings!D$5)))</f>
        <v>1030</v>
      </c>
      <c r="K303" s="18">
        <f>Settings!D$6+('10 Turn Avg Turnout'!$B303*(Settings!D$7+('10 Turn Avg Turnout'!$B303*Settings!D$8)))</f>
        <v>980</v>
      </c>
      <c r="L303" s="18">
        <f>Settings!E$3+('10 Turn Avg Turnout'!$B303*(Settings!E$4+('10 Turn Avg Turnout'!$B303*Settings!E$5)))</f>
        <v>4750</v>
      </c>
      <c r="M303" s="18">
        <f>Settings!E$6+('10 Turn Avg Turnout'!$B303*(Settings!E$7+('10 Turn Avg Turnout'!$B303*Settings!E$8)))</f>
        <v>50</v>
      </c>
      <c r="N303" s="18">
        <f>Settings!F$3+('10 Turn Avg Turnout'!$B303*(Settings!F$4+('10 Turn Avg Turnout'!$B303*Settings!F$5)))</f>
        <v>4750</v>
      </c>
      <c r="O303" s="18">
        <f>Settings!F$6+('10 Turn Avg Turnout'!$B303*(Settings!F$7+('10 Turn Avg Turnout'!$B303*Settings!F$8)))</f>
        <v>980</v>
      </c>
      <c r="P303" s="18">
        <f>Settings!G$3+('10 Turn Avg Turnout'!$B303*(Settings!G$4+('10 Turn Avg Turnout'!$B303*Settings!G$5)))</f>
        <v>4750</v>
      </c>
      <c r="Q303" s="18">
        <f>Settings!G$6+('10 Turn Avg Turnout'!$B303*(Settings!G$7+('10 Turn Avg Turnout'!$B303*Settings!G$8)))</f>
        <v>1910</v>
      </c>
      <c r="R303" s="18">
        <f>Settings!H$3+('10 Turn Avg Turnout'!$B303*(Settings!H$4+('10 Turn Avg Turnout'!$B303*Settings!H$5)))</f>
        <v>4750</v>
      </c>
      <c r="S303" s="18">
        <f>Settings!H$6+('10 Turn Avg Turnout'!$B303*(Settings!H$7+('10 Turn Avg Turnout'!$B303*Settings!H$8)))</f>
        <v>4700</v>
      </c>
      <c r="T303" s="18">
        <f>Settings!I$3+('10 Turn Avg Turnout'!$B303*(Settings!I$4+('10 Turn Avg Turnout'!$B303*Settings!I$5)))</f>
        <v>9400</v>
      </c>
      <c r="U303" s="18">
        <f>Settings!I$6+('10 Turn Avg Turnout'!$B303*(Settings!I$7+('10 Turn Avg Turnout'!$B303*Settings!I$8)))</f>
        <v>980</v>
      </c>
      <c r="V303" s="18">
        <f>Settings!J$3+('10 Turn Avg Turnout'!$B303*(Settings!J$4+('10 Turn Avg Turnout'!$B303*Settings!J$5)))</f>
        <v>9400</v>
      </c>
      <c r="W303" s="18">
        <f>Settings!J$6+('10 Turn Avg Turnout'!$B303*(Settings!J$7+('10 Turn Avg Turnout'!$B303*Settings!J$8)))</f>
        <v>4700</v>
      </c>
      <c r="X303" s="18">
        <f>Settings!K$3+('10 Turn Avg Turnout'!$B303*(Settings!K$4+('10 Turn Avg Turnout'!$B303*Settings!K$5)))</f>
        <v>9400</v>
      </c>
      <c r="Y303" s="18">
        <f>Settings!K$6+('10 Turn Avg Turnout'!$B303*(Settings!K$7+('10 Turn Avg Turnout'!$B303*Settings!K$8)))</f>
        <v>9350</v>
      </c>
      <c r="Z303" s="18">
        <f>Settings!L$3+('10 Turn Avg Turnout'!$B303*(Settings!L$4+('10 Turn Avg Turnout'!$B303*Settings!L$5)))</f>
        <v>28000</v>
      </c>
      <c r="AA303" s="18">
        <f>Settings!L$6+('10 Turn Avg Turnout'!$B303*(Settings!L$7+('10 Turn Avg Turnout'!$B303*Settings!L$8)))</f>
        <v>23300</v>
      </c>
      <c r="AB303" s="18">
        <f>Settings!M$3+('10 Turn Avg Turnout'!$B303*(Settings!M$4+('10 Turn Avg Turnout'!$B303*Settings!M$5)))</f>
        <v>46600</v>
      </c>
      <c r="AC303" s="18">
        <f>Settings!M$6+('10 Turn Avg Turnout'!$B303*(Settings!M$7+('10 Turn Avg Turnout'!$B303*Settings!M$8)))</f>
        <v>4700</v>
      </c>
      <c r="AD303" s="18">
        <f>Settings!N$3+('10 Turn Avg Turnout'!$B303*(Settings!N$4+('10 Turn Avg Turnout'!$B303*Settings!N$5)))</f>
        <v>46600</v>
      </c>
      <c r="AE303" s="18">
        <f>Settings!N$6+('10 Turn Avg Turnout'!$B303*(Settings!N$7+('10 Turn Avg Turnout'!$B303*Settings!N$8)))</f>
        <v>465050</v>
      </c>
      <c r="AF303" s="4"/>
    </row>
    <row r="304" spans="1:32" ht="3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Settings</vt:lpstr>
      <vt:lpstr>G2G Turnout</vt:lpstr>
      <vt:lpstr>10 Turn Avg Turnout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2018-10-28T17:09:43Z</dcterms:created>
  <dcterms:modified xsi:type="dcterms:W3CDTF">2018-10-28T17:10:08Z</dcterms:modified>
</cp:coreProperties>
</file>